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3" r:id="rId1"/>
  </sheets>
  <externalReferences>
    <externalReference r:id="rId2"/>
  </externalReferences>
  <definedNames>
    <definedName name="_xlnm._FilterDatabase" localSheetId="0" hidden="1">公示!$A$3:$I$31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<sst xmlns="http://schemas.openxmlformats.org/spreadsheetml/2006/main" count="123" uniqueCount="93">
  <si>
    <t>附件</t>
  </si>
  <si>
    <t>南江县2023年度县级机关事业单位公开考调（选聘）工作人员拟选用人员名单</t>
  </si>
  <si>
    <t>序号</t>
  </si>
  <si>
    <t>姓名</t>
  </si>
  <si>
    <t>性别</t>
  </si>
  <si>
    <t>准考证号码</t>
  </si>
  <si>
    <t>报考单位</t>
  </si>
  <si>
    <t>职位（岗位）
编码</t>
  </si>
  <si>
    <t>拟录
名额</t>
  </si>
  <si>
    <t>总成绩</t>
  </si>
  <si>
    <t>排名</t>
  </si>
  <si>
    <t>周爱博</t>
  </si>
  <si>
    <t>男</t>
  </si>
  <si>
    <t>WM202311037</t>
  </si>
  <si>
    <t>县纪委监委派驻纪检监察组</t>
  </si>
  <si>
    <t>李三洋</t>
  </si>
  <si>
    <t>WM202311005</t>
  </si>
  <si>
    <t>杜  聿</t>
  </si>
  <si>
    <t>WM202311020</t>
  </si>
  <si>
    <t>杨攀玉</t>
  </si>
  <si>
    <t>女</t>
  </si>
  <si>
    <t>WM202311042</t>
  </si>
  <si>
    <t>白  娇</t>
  </si>
  <si>
    <t>WM202311029</t>
  </si>
  <si>
    <t>县委组织部</t>
  </si>
  <si>
    <t>杨明伟</t>
  </si>
  <si>
    <t>WM202311047</t>
  </si>
  <si>
    <t>县委党员教育中心</t>
  </si>
  <si>
    <t>蔡文志</t>
  </si>
  <si>
    <t>WM202311054</t>
  </si>
  <si>
    <t>县委组织部干部档案管理中心</t>
  </si>
  <si>
    <t>成  杨</t>
  </si>
  <si>
    <t>WM202311050</t>
  </si>
  <si>
    <t>县委组织部老干部活动中心</t>
  </si>
  <si>
    <t>王映梅</t>
  </si>
  <si>
    <t>ZH202311044</t>
  </si>
  <si>
    <t>县委组织部巴中村政学院</t>
  </si>
  <si>
    <t>宋玉生</t>
  </si>
  <si>
    <t>ZH202311057</t>
  </si>
  <si>
    <t>县委政法委社会治安综合治理中心</t>
  </si>
  <si>
    <t>何德华</t>
  </si>
  <si>
    <t>WM202311048</t>
  </si>
  <si>
    <t>县总工会</t>
  </si>
  <si>
    <t>冯薪月</t>
  </si>
  <si>
    <t>WM202311028</t>
  </si>
  <si>
    <t>县总工会工人文化宫
（县职工维权帮扶中心）</t>
  </si>
  <si>
    <t>王  欢</t>
  </si>
  <si>
    <t>ZH202311035</t>
  </si>
  <si>
    <t>县残疾人劳动就业服务所</t>
  </si>
  <si>
    <t>董  博</t>
  </si>
  <si>
    <t>ZH202311051</t>
  </si>
  <si>
    <t>巴中市红鱼洞水库运行保护中心</t>
  </si>
  <si>
    <t>方雪梅</t>
  </si>
  <si>
    <t>WM202311044</t>
  </si>
  <si>
    <t>县人力资源和社会保障局</t>
  </si>
  <si>
    <t>岳中璇</t>
  </si>
  <si>
    <t>ZH202311079</t>
  </si>
  <si>
    <t>县住房和城乡建设局</t>
  </si>
  <si>
    <t>赵  明</t>
  </si>
  <si>
    <t>WM202311051</t>
  </si>
  <si>
    <t>县审计局</t>
  </si>
  <si>
    <t>曹雪梅</t>
  </si>
  <si>
    <t>ZH202311038</t>
  </si>
  <si>
    <t>吴诗瑶</t>
  </si>
  <si>
    <t>ZH202311092</t>
  </si>
  <si>
    <t>县供销合作社联合社</t>
  </si>
  <si>
    <t>伍国峰</t>
  </si>
  <si>
    <t>ZH202311043</t>
  </si>
  <si>
    <t>县价格认证中心</t>
  </si>
  <si>
    <t>杜  润</t>
  </si>
  <si>
    <t>ZH202311015</t>
  </si>
  <si>
    <t>巴中开放大学南江分校</t>
  </si>
  <si>
    <t>齐  欢</t>
  </si>
  <si>
    <t>ZH202311012</t>
  </si>
  <si>
    <t>县财政投资评审中心</t>
  </si>
  <si>
    <t>陈定国</t>
  </si>
  <si>
    <t>ZH202311075</t>
  </si>
  <si>
    <t>县金财网络技术服务中心</t>
  </si>
  <si>
    <t>王春梅</t>
  </si>
  <si>
    <t>ZH202311025</t>
  </si>
  <si>
    <t>县城乡居民社会养老保险管理局</t>
  </si>
  <si>
    <t>李  霖</t>
  </si>
  <si>
    <t>ZH202311050</t>
  </si>
  <si>
    <t>南江黄羊产业发展中心</t>
  </si>
  <si>
    <t>韩朝良</t>
  </si>
  <si>
    <t>ZH202311080</t>
  </si>
  <si>
    <t>县现代农业产业园发展中心</t>
  </si>
  <si>
    <t>王  苗</t>
  </si>
  <si>
    <t>ZH202311019</t>
  </si>
  <si>
    <t>县农民科技教育培训中心</t>
  </si>
  <si>
    <t>杨  惠</t>
  </si>
  <si>
    <t>ZH202311006</t>
  </si>
  <si>
    <t>县城乡居民医疗保险服务中心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</si>
</sst>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b/>
      <sz val="10"/>
      <name val="方正黑体简体"/>
      <charset val="134"/>
    </font>
    <font>
      <b/>
      <sz val="10"/>
      <color indexed="8"/>
      <name val="方正黑体简体"/>
      <charset val="0"/>
    </font>
    <font>
      <b/>
      <sz val="10"/>
      <name val="Times New Roman"/>
      <charset val="134"/>
    </font>
    <font>
      <b/>
      <sz val="10"/>
      <name val="方正仿宋简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8-&#20844;&#21153;&#21592;&#36980;&#36873;\2023&#24180;&#32771;&#35843;&#65288;&#36873;&#32856;&#65289;\9.&#24635;&#25104;&#32489;&#20844;&#31034;\&#38468;&#20214;&#65306;&#21335;&#27743;&#21439;2023&#24180;&#24230;&#21439;&#32423;&#26426;&#20851;&#20107;&#19994;&#21333;&#20301;&#20844;&#24320;&#32771;&#35843;&#65288;&#36873;&#32856;&#65289;&#24037;&#20316;&#20154;&#21592;&#24635;&#25104;&#32489;&#12289;&#25490;&#21517;&#21450;&#32771;&#23519;&#20154;&#3687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察人选"/>
      <sheetName val="考察人选 (公告版)"/>
    </sheetNames>
    <sheetDataSet>
      <sheetData sheetId="0"/>
      <sheetData sheetId="1">
        <row r="3">
          <cell r="E3" t="str">
            <v>准考证号码</v>
          </cell>
          <cell r="F3" t="str">
            <v>笔试
成绩</v>
          </cell>
          <cell r="G3" t="str">
            <v>面试
成绩</v>
          </cell>
          <cell r="H3" t="str">
            <v>加分</v>
          </cell>
          <cell r="I3" t="str">
            <v>总成绩</v>
          </cell>
          <cell r="J3" t="str">
            <v>排名</v>
          </cell>
        </row>
        <row r="4">
          <cell r="E4" t="str">
            <v>WM202311037</v>
          </cell>
          <cell r="F4">
            <v>83</v>
          </cell>
          <cell r="G4">
            <v>84.42</v>
          </cell>
          <cell r="H4">
            <v>0.2</v>
          </cell>
          <cell r="I4">
            <v>84.052</v>
          </cell>
          <cell r="J4">
            <v>1</v>
          </cell>
        </row>
        <row r="5">
          <cell r="E5" t="str">
            <v>WM202311025</v>
          </cell>
          <cell r="F5">
            <v>80.5</v>
          </cell>
          <cell r="G5">
            <v>83.82</v>
          </cell>
        </row>
        <row r="5">
          <cell r="I5">
            <v>82.492</v>
          </cell>
          <cell r="J5">
            <v>2</v>
          </cell>
        </row>
        <row r="6">
          <cell r="E6" t="str">
            <v>WM202311005</v>
          </cell>
          <cell r="F6">
            <v>77.5</v>
          </cell>
          <cell r="G6">
            <v>84.72</v>
          </cell>
          <cell r="H6">
            <v>0.2</v>
          </cell>
          <cell r="I6">
            <v>82.032</v>
          </cell>
          <cell r="J6">
            <v>3</v>
          </cell>
        </row>
        <row r="7">
          <cell r="E7" t="str">
            <v>WM202311020</v>
          </cell>
          <cell r="F7">
            <v>74</v>
          </cell>
          <cell r="G7">
            <v>84.52</v>
          </cell>
          <cell r="H7">
            <v>0.8</v>
          </cell>
          <cell r="I7">
            <v>81.112</v>
          </cell>
          <cell r="J7">
            <v>4</v>
          </cell>
        </row>
        <row r="8">
          <cell r="E8" t="str">
            <v>WM202311042</v>
          </cell>
          <cell r="F8">
            <v>77</v>
          </cell>
          <cell r="G8">
            <v>83.36</v>
          </cell>
          <cell r="H8">
            <v>0.2</v>
          </cell>
          <cell r="I8">
            <v>81.016</v>
          </cell>
          <cell r="J8">
            <v>5</v>
          </cell>
        </row>
        <row r="9">
          <cell r="E9" t="str">
            <v>WM202311040</v>
          </cell>
          <cell r="F9">
            <v>75</v>
          </cell>
          <cell r="G9">
            <v>82.46</v>
          </cell>
        </row>
        <row r="9">
          <cell r="I9">
            <v>79.476</v>
          </cell>
          <cell r="J9">
            <v>6</v>
          </cell>
        </row>
        <row r="10">
          <cell r="E10" t="str">
            <v>WM202311003</v>
          </cell>
          <cell r="F10">
            <v>70</v>
          </cell>
          <cell r="G10">
            <v>85.14</v>
          </cell>
        </row>
        <row r="10">
          <cell r="I10">
            <v>79.084</v>
          </cell>
          <cell r="J10">
            <v>7</v>
          </cell>
        </row>
        <row r="11">
          <cell r="E11" t="str">
            <v>WM202311026</v>
          </cell>
          <cell r="F11">
            <v>68.5</v>
          </cell>
          <cell r="G11">
            <v>83.32</v>
          </cell>
          <cell r="H11">
            <v>0.6</v>
          </cell>
          <cell r="I11">
            <v>77.992</v>
          </cell>
          <cell r="J11">
            <v>8</v>
          </cell>
        </row>
        <row r="12">
          <cell r="E12" t="str">
            <v>WM202311029</v>
          </cell>
          <cell r="F12">
            <v>85.5</v>
          </cell>
          <cell r="G12">
            <v>85.4</v>
          </cell>
          <cell r="H12">
            <v>0.7</v>
          </cell>
          <cell r="I12">
            <v>86.14</v>
          </cell>
          <cell r="J12">
            <v>1</v>
          </cell>
        </row>
        <row r="13">
          <cell r="E13" t="str">
            <v>WM202311064</v>
          </cell>
          <cell r="F13">
            <v>68</v>
          </cell>
          <cell r="G13">
            <v>82.32</v>
          </cell>
          <cell r="H13">
            <v>0.6</v>
          </cell>
          <cell r="I13">
            <v>77.192</v>
          </cell>
          <cell r="J13">
            <v>2</v>
          </cell>
        </row>
        <row r="14">
          <cell r="E14" t="str">
            <v>WM202311055</v>
          </cell>
          <cell r="F14">
            <v>68</v>
          </cell>
          <cell r="G14">
            <v>81.9</v>
          </cell>
          <cell r="H14">
            <v>0.6</v>
          </cell>
          <cell r="I14">
            <v>76.94</v>
          </cell>
          <cell r="J14">
            <v>3</v>
          </cell>
        </row>
        <row r="15">
          <cell r="E15" t="str">
            <v>WM202311047</v>
          </cell>
          <cell r="F15">
            <v>80</v>
          </cell>
          <cell r="G15">
            <v>86.8</v>
          </cell>
          <cell r="H15">
            <v>0.2</v>
          </cell>
          <cell r="I15">
            <v>84.28</v>
          </cell>
          <cell r="J15">
            <v>1</v>
          </cell>
        </row>
        <row r="16">
          <cell r="E16" t="str">
            <v>WM202311054</v>
          </cell>
          <cell r="F16">
            <v>69.5</v>
          </cell>
          <cell r="G16">
            <v>85.2</v>
          </cell>
        </row>
        <row r="16">
          <cell r="I16">
            <v>78.92</v>
          </cell>
          <cell r="J16">
            <v>1</v>
          </cell>
        </row>
        <row r="17">
          <cell r="E17" t="str">
            <v>WM202311058</v>
          </cell>
          <cell r="F17">
            <v>60</v>
          </cell>
          <cell r="G17">
            <v>78.3</v>
          </cell>
        </row>
        <row r="17">
          <cell r="I17">
            <v>70.98</v>
          </cell>
          <cell r="J17">
            <v>2</v>
          </cell>
        </row>
        <row r="18">
          <cell r="E18" t="str">
            <v>WM202311050</v>
          </cell>
          <cell r="F18">
            <v>84</v>
          </cell>
          <cell r="G18">
            <v>84.4</v>
          </cell>
          <cell r="H18">
            <v>0.2</v>
          </cell>
          <cell r="I18">
            <v>84.44</v>
          </cell>
          <cell r="J18">
            <v>1</v>
          </cell>
        </row>
        <row r="19">
          <cell r="E19" t="str">
            <v>WM202311038</v>
          </cell>
          <cell r="F19">
            <v>76</v>
          </cell>
          <cell r="G19">
            <v>82.26</v>
          </cell>
          <cell r="H19">
            <v>1.3</v>
          </cell>
          <cell r="I19">
            <v>81.056</v>
          </cell>
          <cell r="J19">
            <v>2</v>
          </cell>
        </row>
        <row r="20">
          <cell r="E20" t="str">
            <v>ZH202311044</v>
          </cell>
          <cell r="F20">
            <v>67.5</v>
          </cell>
          <cell r="G20">
            <v>84.16</v>
          </cell>
          <cell r="H20">
            <v>0.6</v>
          </cell>
          <cell r="I20">
            <v>78.096</v>
          </cell>
          <cell r="J20">
            <v>1</v>
          </cell>
        </row>
        <row r="21">
          <cell r="E21" t="str">
            <v>ZH202311098</v>
          </cell>
          <cell r="F21">
            <v>69</v>
          </cell>
          <cell r="G21">
            <v>80.16</v>
          </cell>
          <cell r="H21">
            <v>0.2</v>
          </cell>
          <cell r="I21">
            <v>75.896</v>
          </cell>
          <cell r="J21">
            <v>2</v>
          </cell>
        </row>
        <row r="22">
          <cell r="E22" t="str">
            <v>ZH202311057</v>
          </cell>
          <cell r="F22">
            <v>82</v>
          </cell>
          <cell r="G22">
            <v>84.52</v>
          </cell>
          <cell r="H22">
            <v>1.9</v>
          </cell>
          <cell r="I22">
            <v>85.412</v>
          </cell>
          <cell r="J22">
            <v>1</v>
          </cell>
        </row>
        <row r="23">
          <cell r="E23" t="str">
            <v>ZH202311061</v>
          </cell>
          <cell r="F23">
            <v>65</v>
          </cell>
          <cell r="G23">
            <v>85.22</v>
          </cell>
        </row>
        <row r="23">
          <cell r="I23">
            <v>77.132</v>
          </cell>
          <cell r="J23">
            <v>2</v>
          </cell>
        </row>
        <row r="24">
          <cell r="E24" t="str">
            <v>WM202311048</v>
          </cell>
          <cell r="F24">
            <v>80</v>
          </cell>
          <cell r="G24">
            <v>86.38</v>
          </cell>
          <cell r="H24">
            <v>0.5</v>
          </cell>
          <cell r="I24">
            <v>84.328</v>
          </cell>
          <cell r="J24">
            <v>1</v>
          </cell>
        </row>
        <row r="25">
          <cell r="E25" t="str">
            <v>WM202311041</v>
          </cell>
          <cell r="F25">
            <v>78.5</v>
          </cell>
          <cell r="G25">
            <v>83</v>
          </cell>
        </row>
        <row r="25">
          <cell r="I25">
            <v>81.2</v>
          </cell>
          <cell r="J25">
            <v>2</v>
          </cell>
        </row>
        <row r="26">
          <cell r="E26" t="str">
            <v>WM202311028</v>
          </cell>
          <cell r="F26">
            <v>77.5</v>
          </cell>
          <cell r="G26">
            <v>85.2</v>
          </cell>
          <cell r="H26">
            <v>1.2</v>
          </cell>
          <cell r="I26">
            <v>83.32</v>
          </cell>
          <cell r="J26">
            <v>1</v>
          </cell>
        </row>
        <row r="27">
          <cell r="E27" t="str">
            <v>WM202311018</v>
          </cell>
          <cell r="F27">
            <v>77</v>
          </cell>
          <cell r="G27">
            <v>84.34</v>
          </cell>
          <cell r="H27">
            <v>0.5</v>
          </cell>
          <cell r="I27">
            <v>81.904</v>
          </cell>
          <cell r="J27">
            <v>2</v>
          </cell>
        </row>
        <row r="28">
          <cell r="E28" t="str">
            <v>ZH202311035</v>
          </cell>
          <cell r="F28">
            <v>49.5</v>
          </cell>
          <cell r="G28">
            <v>82.24</v>
          </cell>
        </row>
        <row r="28">
          <cell r="I28">
            <v>69.144</v>
          </cell>
          <cell r="J28">
            <v>1</v>
          </cell>
        </row>
        <row r="29">
          <cell r="E29" t="str">
            <v>ZH202311055</v>
          </cell>
          <cell r="F29">
            <v>47.5</v>
          </cell>
          <cell r="G29">
            <v>82.26</v>
          </cell>
          <cell r="H29">
            <v>0.2</v>
          </cell>
          <cell r="I29">
            <v>68.556</v>
          </cell>
          <cell r="J29">
            <v>2</v>
          </cell>
        </row>
        <row r="30">
          <cell r="E30" t="str">
            <v>ZH202311051</v>
          </cell>
          <cell r="F30">
            <v>66</v>
          </cell>
          <cell r="G30">
            <v>83.8</v>
          </cell>
        </row>
        <row r="30">
          <cell r="I30">
            <v>76.68</v>
          </cell>
          <cell r="J30">
            <v>1</v>
          </cell>
        </row>
        <row r="31">
          <cell r="E31" t="str">
            <v>ZH202311024</v>
          </cell>
          <cell r="F31">
            <v>62</v>
          </cell>
          <cell r="G31">
            <v>83.16</v>
          </cell>
          <cell r="H31">
            <v>0.9</v>
          </cell>
          <cell r="I31">
            <v>75.596</v>
          </cell>
          <cell r="J31">
            <v>2</v>
          </cell>
        </row>
        <row r="32">
          <cell r="E32" t="str">
            <v>WM202311044</v>
          </cell>
          <cell r="F32">
            <v>81.5</v>
          </cell>
          <cell r="G32">
            <v>80.9</v>
          </cell>
          <cell r="H32">
            <v>0.4</v>
          </cell>
          <cell r="I32">
            <v>81.54</v>
          </cell>
          <cell r="J32">
            <v>1</v>
          </cell>
        </row>
        <row r="33">
          <cell r="E33" t="str">
            <v>WM202311009</v>
          </cell>
          <cell r="F33">
            <v>71.5</v>
          </cell>
          <cell r="G33">
            <v>82.6</v>
          </cell>
        </row>
        <row r="33">
          <cell r="I33">
            <v>78.16</v>
          </cell>
          <cell r="J33">
            <v>2</v>
          </cell>
        </row>
        <row r="34">
          <cell r="E34" t="str">
            <v>ZH202311079</v>
          </cell>
          <cell r="F34">
            <v>62</v>
          </cell>
          <cell r="G34">
            <v>85.6</v>
          </cell>
          <cell r="H34">
            <v>0.2</v>
          </cell>
          <cell r="I34">
            <v>76.36</v>
          </cell>
          <cell r="J34">
            <v>1</v>
          </cell>
        </row>
        <row r="35">
          <cell r="E35" t="str">
            <v>ZH202311062</v>
          </cell>
          <cell r="F35">
            <v>54</v>
          </cell>
          <cell r="G35">
            <v>80.7</v>
          </cell>
          <cell r="H35">
            <v>0.5</v>
          </cell>
          <cell r="I35">
            <v>70.52</v>
          </cell>
          <cell r="J35">
            <v>2</v>
          </cell>
        </row>
        <row r="36">
          <cell r="E36" t="str">
            <v>WM202311051</v>
          </cell>
          <cell r="F36">
            <v>67.5</v>
          </cell>
          <cell r="G36">
            <v>84.4</v>
          </cell>
        </row>
        <row r="36">
          <cell r="I36">
            <v>77.64</v>
          </cell>
          <cell r="J36">
            <v>1</v>
          </cell>
        </row>
        <row r="37">
          <cell r="E37" t="str">
            <v>ZH202311038</v>
          </cell>
          <cell r="F37">
            <v>64</v>
          </cell>
          <cell r="G37">
            <v>84.4</v>
          </cell>
          <cell r="H37">
            <v>0.2</v>
          </cell>
          <cell r="I37">
            <v>76.44</v>
          </cell>
          <cell r="J37">
            <v>1</v>
          </cell>
        </row>
        <row r="38">
          <cell r="E38" t="str">
            <v>ZH202311092</v>
          </cell>
          <cell r="F38">
            <v>61</v>
          </cell>
          <cell r="G38">
            <v>84.3</v>
          </cell>
        </row>
        <row r="38">
          <cell r="I38">
            <v>74.98</v>
          </cell>
          <cell r="J38">
            <v>1</v>
          </cell>
        </row>
        <row r="39">
          <cell r="E39" t="str">
            <v>ZH202311095</v>
          </cell>
          <cell r="F39">
            <v>59.5</v>
          </cell>
          <cell r="G39">
            <v>81.4</v>
          </cell>
        </row>
        <row r="39">
          <cell r="I39">
            <v>72.64</v>
          </cell>
          <cell r="J39">
            <v>2</v>
          </cell>
        </row>
        <row r="40">
          <cell r="E40" t="str">
            <v>ZH202311099</v>
          </cell>
          <cell r="F40">
            <v>62.5</v>
          </cell>
          <cell r="G40">
            <v>77.8</v>
          </cell>
          <cell r="H40">
            <v>3.2</v>
          </cell>
          <cell r="I40">
            <v>74.88</v>
          </cell>
          <cell r="J40">
            <v>1</v>
          </cell>
        </row>
        <row r="41">
          <cell r="E41" t="str">
            <v>ZH202311043</v>
          </cell>
          <cell r="F41">
            <v>50.5</v>
          </cell>
          <cell r="G41">
            <v>87.1</v>
          </cell>
          <cell r="H41">
            <v>2.25</v>
          </cell>
          <cell r="I41">
            <v>74.71</v>
          </cell>
          <cell r="J41">
            <v>2</v>
          </cell>
        </row>
        <row r="42">
          <cell r="E42" t="str">
            <v>ZH202311015</v>
          </cell>
          <cell r="F42">
            <v>64</v>
          </cell>
          <cell r="G42">
            <v>80.9</v>
          </cell>
          <cell r="H42">
            <v>0.2</v>
          </cell>
          <cell r="I42">
            <v>74.34</v>
          </cell>
          <cell r="J42">
            <v>1</v>
          </cell>
        </row>
        <row r="43">
          <cell r="E43" t="str">
            <v>ZH202311018</v>
          </cell>
          <cell r="F43">
            <v>49</v>
          </cell>
          <cell r="G43">
            <v>81.6</v>
          </cell>
        </row>
        <row r="43">
          <cell r="I43">
            <v>68.56</v>
          </cell>
          <cell r="J43">
            <v>2</v>
          </cell>
        </row>
        <row r="44">
          <cell r="E44" t="str">
            <v>ZH202311012</v>
          </cell>
          <cell r="F44">
            <v>67</v>
          </cell>
          <cell r="G44">
            <v>84.8</v>
          </cell>
          <cell r="H44">
            <v>0.4</v>
          </cell>
          <cell r="I44">
            <v>78.08</v>
          </cell>
          <cell r="J44">
            <v>1</v>
          </cell>
        </row>
        <row r="45">
          <cell r="E45" t="str">
            <v>ZH202311089</v>
          </cell>
          <cell r="F45">
            <v>66</v>
          </cell>
          <cell r="G45">
            <v>85.8</v>
          </cell>
        </row>
        <row r="45">
          <cell r="I45">
            <v>77.88</v>
          </cell>
          <cell r="J45">
            <v>2</v>
          </cell>
        </row>
        <row r="46">
          <cell r="E46" t="str">
            <v>ZH202311075</v>
          </cell>
          <cell r="F46">
            <v>71.5</v>
          </cell>
          <cell r="G46">
            <v>83.6</v>
          </cell>
        </row>
        <row r="46">
          <cell r="I46">
            <v>78.76</v>
          </cell>
          <cell r="J46">
            <v>1</v>
          </cell>
        </row>
        <row r="47">
          <cell r="E47" t="str">
            <v>ZH202311027</v>
          </cell>
          <cell r="F47">
            <v>62</v>
          </cell>
          <cell r="G47">
            <v>84.8</v>
          </cell>
          <cell r="H47">
            <v>0.2</v>
          </cell>
          <cell r="I47">
            <v>75.88</v>
          </cell>
          <cell r="J47">
            <v>2</v>
          </cell>
        </row>
        <row r="48">
          <cell r="E48" t="str">
            <v>ZH202311025</v>
          </cell>
          <cell r="F48">
            <v>65.5</v>
          </cell>
          <cell r="G48">
            <v>86.3</v>
          </cell>
        </row>
        <row r="48">
          <cell r="I48">
            <v>77.98</v>
          </cell>
          <cell r="J48">
            <v>1</v>
          </cell>
        </row>
        <row r="49">
          <cell r="E49" t="str">
            <v>ZH202311058</v>
          </cell>
          <cell r="F49">
            <v>65.5</v>
          </cell>
          <cell r="G49">
            <v>82.9</v>
          </cell>
          <cell r="H49">
            <v>0.2</v>
          </cell>
          <cell r="I49">
            <v>76.14</v>
          </cell>
          <cell r="J49">
            <v>2</v>
          </cell>
        </row>
        <row r="50">
          <cell r="E50" t="str">
            <v>ZH202311050</v>
          </cell>
          <cell r="F50">
            <v>68</v>
          </cell>
          <cell r="G50">
            <v>84.2</v>
          </cell>
          <cell r="H50">
            <v>1.5</v>
          </cell>
          <cell r="I50">
            <v>79.22</v>
          </cell>
          <cell r="J50">
            <v>1</v>
          </cell>
        </row>
        <row r="51">
          <cell r="E51" t="str">
            <v>ZH202311102</v>
          </cell>
          <cell r="F51">
            <v>51.5</v>
          </cell>
          <cell r="G51">
            <v>80</v>
          </cell>
          <cell r="H51">
            <v>0.4</v>
          </cell>
          <cell r="I51">
            <v>69</v>
          </cell>
          <cell r="J51">
            <v>2</v>
          </cell>
        </row>
        <row r="52">
          <cell r="E52" t="str">
            <v>ZH202311080</v>
          </cell>
          <cell r="F52">
            <v>70.5</v>
          </cell>
          <cell r="G52">
            <v>82</v>
          </cell>
          <cell r="H52">
            <v>0.7</v>
          </cell>
          <cell r="I52">
            <v>78.1</v>
          </cell>
          <cell r="J52">
            <v>1</v>
          </cell>
        </row>
        <row r="53">
          <cell r="E53" t="str">
            <v>ZH202311029</v>
          </cell>
          <cell r="F53">
            <v>64</v>
          </cell>
          <cell r="G53">
            <v>82</v>
          </cell>
          <cell r="H53">
            <v>0.7</v>
          </cell>
          <cell r="I53">
            <v>75.5</v>
          </cell>
          <cell r="J53">
            <v>2</v>
          </cell>
        </row>
        <row r="54">
          <cell r="E54" t="str">
            <v>ZH202311019</v>
          </cell>
          <cell r="F54">
            <v>63.5</v>
          </cell>
          <cell r="G54">
            <v>86</v>
          </cell>
          <cell r="H54">
            <v>0.2</v>
          </cell>
          <cell r="I54">
            <v>77.2</v>
          </cell>
          <cell r="J54">
            <v>1</v>
          </cell>
        </row>
        <row r="55">
          <cell r="E55" t="str">
            <v>ZH202311083</v>
          </cell>
          <cell r="F55">
            <v>57.5</v>
          </cell>
          <cell r="G55">
            <v>82.4</v>
          </cell>
          <cell r="H55">
            <v>2</v>
          </cell>
          <cell r="I55">
            <v>74.44</v>
          </cell>
          <cell r="J55">
            <v>2</v>
          </cell>
        </row>
        <row r="56">
          <cell r="E56" t="str">
            <v>ZH202311006</v>
          </cell>
          <cell r="F56">
            <v>74.5</v>
          </cell>
          <cell r="G56">
            <v>86.4</v>
          </cell>
        </row>
        <row r="56">
          <cell r="I56">
            <v>81.64</v>
          </cell>
          <cell r="J56">
            <v>1</v>
          </cell>
        </row>
        <row r="57">
          <cell r="E57" t="str">
            <v>ZH202311016</v>
          </cell>
          <cell r="F57">
            <v>72.5</v>
          </cell>
          <cell r="G57">
            <v>83.2</v>
          </cell>
        </row>
        <row r="57">
          <cell r="I57">
            <v>78.92</v>
          </cell>
          <cell r="J5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zoomScale="130" zoomScaleNormal="130" workbookViewId="0">
      <selection activeCell="L10" sqref="L10"/>
    </sheetView>
  </sheetViews>
  <sheetFormatPr defaultColWidth="9" defaultRowHeight="13.5"/>
  <cols>
    <col min="1" max="1" width="4.9" customWidth="1"/>
    <col min="2" max="2" width="7.31666666666667" customWidth="1"/>
    <col min="3" max="3" width="6.05833333333333" customWidth="1"/>
    <col min="4" max="4" width="13.2666666666667" customWidth="1"/>
    <col min="5" max="5" width="29.5083333333333" customWidth="1"/>
    <col min="6" max="6" width="11.8416666666667" customWidth="1"/>
    <col min="7" max="7" width="6.15" customWidth="1"/>
    <col min="8" max="8" width="7.74166666666667" customWidth="1"/>
    <col min="9" max="9" width="4.8" customWidth="1"/>
  </cols>
  <sheetData>
    <row r="1" ht="17" customHeight="1" spans="1:7">
      <c r="A1" s="1" t="s">
        <v>0</v>
      </c>
      <c r="B1" s="1"/>
      <c r="C1" s="2"/>
      <c r="E1" s="2"/>
      <c r="F1" s="2"/>
      <c r="G1" s="3"/>
    </row>
    <row r="2" ht="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6" t="s">
        <v>10</v>
      </c>
    </row>
    <row r="4" ht="24" customHeight="1" spans="1:9">
      <c r="A4" s="8"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10">
        <v>2023102</v>
      </c>
      <c r="G4" s="10">
        <v>4</v>
      </c>
      <c r="H4" s="11">
        <f>VLOOKUP($D4,'[1]考察人选 (公告版)'!E$3:J$57,5,0)</f>
        <v>84.052</v>
      </c>
      <c r="I4" s="13">
        <f>VLOOKUP($D4,'[1]考察人选 (公告版)'!E$3:J$57,6,0)</f>
        <v>1</v>
      </c>
    </row>
    <row r="5" ht="24" customHeight="1" spans="1:9">
      <c r="A5" s="8">
        <v>2</v>
      </c>
      <c r="B5" s="9" t="s">
        <v>15</v>
      </c>
      <c r="C5" s="9" t="s">
        <v>12</v>
      </c>
      <c r="D5" s="10" t="s">
        <v>16</v>
      </c>
      <c r="E5" s="9" t="s">
        <v>14</v>
      </c>
      <c r="F5" s="10">
        <v>2023102</v>
      </c>
      <c r="G5" s="10">
        <v>4</v>
      </c>
      <c r="H5" s="11">
        <f>VLOOKUP(D5,'[1]考察人选 (公告版)'!$E$3:$J$57,5,0)</f>
        <v>82.032</v>
      </c>
      <c r="I5" s="13">
        <f>VLOOKUP($D5,'[1]考察人选 (公告版)'!E$3:J$57,6,0)</f>
        <v>3</v>
      </c>
    </row>
    <row r="6" ht="24" customHeight="1" spans="1:9">
      <c r="A6" s="8">
        <v>3</v>
      </c>
      <c r="B6" s="9" t="s">
        <v>17</v>
      </c>
      <c r="C6" s="9" t="s">
        <v>12</v>
      </c>
      <c r="D6" s="10" t="s">
        <v>18</v>
      </c>
      <c r="E6" s="9" t="s">
        <v>14</v>
      </c>
      <c r="F6" s="10">
        <v>2023102</v>
      </c>
      <c r="G6" s="10">
        <v>4</v>
      </c>
      <c r="H6" s="11">
        <f>VLOOKUP(D6,'[1]考察人选 (公告版)'!$E$3:$J$57,5,0)</f>
        <v>81.112</v>
      </c>
      <c r="I6" s="13">
        <f>VLOOKUP($D6,'[1]考察人选 (公告版)'!E$3:J$57,6,0)</f>
        <v>4</v>
      </c>
    </row>
    <row r="7" ht="24" customHeight="1" spans="1:9">
      <c r="A7" s="8">
        <v>4</v>
      </c>
      <c r="B7" s="9" t="s">
        <v>19</v>
      </c>
      <c r="C7" s="9" t="s">
        <v>20</v>
      </c>
      <c r="D7" s="10" t="s">
        <v>21</v>
      </c>
      <c r="E7" s="9" t="s">
        <v>14</v>
      </c>
      <c r="F7" s="10">
        <v>2023102</v>
      </c>
      <c r="G7" s="10">
        <v>4</v>
      </c>
      <c r="H7" s="11">
        <f>VLOOKUP(D7,'[1]考察人选 (公告版)'!$E$3:$J$57,5,0)</f>
        <v>81.016</v>
      </c>
      <c r="I7" s="13">
        <f>VLOOKUP($D7,'[1]考察人选 (公告版)'!E$3:J$57,6,0)</f>
        <v>5</v>
      </c>
    </row>
    <row r="8" ht="24" customHeight="1" spans="1:9">
      <c r="A8" s="8">
        <v>5</v>
      </c>
      <c r="B8" s="9" t="s">
        <v>22</v>
      </c>
      <c r="C8" s="9" t="s">
        <v>20</v>
      </c>
      <c r="D8" s="10" t="s">
        <v>23</v>
      </c>
      <c r="E8" s="9" t="s">
        <v>24</v>
      </c>
      <c r="F8" s="10">
        <v>2023103</v>
      </c>
      <c r="G8" s="10">
        <v>1</v>
      </c>
      <c r="H8" s="11">
        <f>VLOOKUP(D8,'[1]考察人选 (公告版)'!$E$3:$J$57,5,0)</f>
        <v>86.14</v>
      </c>
      <c r="I8" s="13">
        <f>VLOOKUP($D8,'[1]考察人选 (公告版)'!E$3:J$57,6,0)</f>
        <v>1</v>
      </c>
    </row>
    <row r="9" ht="24" customHeight="1" spans="1:9">
      <c r="A9" s="8">
        <v>6</v>
      </c>
      <c r="B9" s="9" t="s">
        <v>25</v>
      </c>
      <c r="C9" s="9" t="s">
        <v>12</v>
      </c>
      <c r="D9" s="10" t="s">
        <v>26</v>
      </c>
      <c r="E9" s="9" t="s">
        <v>27</v>
      </c>
      <c r="F9" s="10">
        <v>2023104</v>
      </c>
      <c r="G9" s="10">
        <v>1</v>
      </c>
      <c r="H9" s="11">
        <f>VLOOKUP(D9,'[1]考察人选 (公告版)'!$E$3:$J$57,5,0)</f>
        <v>84.28</v>
      </c>
      <c r="I9" s="13">
        <f>VLOOKUP($D9,'[1]考察人选 (公告版)'!E$3:J$57,6,0)</f>
        <v>1</v>
      </c>
    </row>
    <row r="10" ht="24" customHeight="1" spans="1:9">
      <c r="A10" s="8">
        <v>7</v>
      </c>
      <c r="B10" s="9" t="s">
        <v>28</v>
      </c>
      <c r="C10" s="9" t="s">
        <v>12</v>
      </c>
      <c r="D10" s="10" t="s">
        <v>29</v>
      </c>
      <c r="E10" s="9" t="s">
        <v>30</v>
      </c>
      <c r="F10" s="10">
        <v>2023105</v>
      </c>
      <c r="G10" s="10">
        <v>1</v>
      </c>
      <c r="H10" s="11">
        <f>VLOOKUP(D10,'[1]考察人选 (公告版)'!$E$3:$J$57,5,0)</f>
        <v>78.92</v>
      </c>
      <c r="I10" s="13">
        <f>VLOOKUP($D10,'[1]考察人选 (公告版)'!E$3:J$57,6,0)</f>
        <v>1</v>
      </c>
    </row>
    <row r="11" ht="24" customHeight="1" spans="1:9">
      <c r="A11" s="8">
        <v>8</v>
      </c>
      <c r="B11" s="9" t="s">
        <v>31</v>
      </c>
      <c r="C11" s="9" t="s">
        <v>12</v>
      </c>
      <c r="D11" s="10" t="s">
        <v>32</v>
      </c>
      <c r="E11" s="9" t="s">
        <v>33</v>
      </c>
      <c r="F11" s="10">
        <v>2023106</v>
      </c>
      <c r="G11" s="10">
        <v>1</v>
      </c>
      <c r="H11" s="11">
        <f>VLOOKUP(D11,'[1]考察人选 (公告版)'!$E$3:$J$57,5,0)</f>
        <v>84.44</v>
      </c>
      <c r="I11" s="13">
        <f>VLOOKUP($D11,'[1]考察人选 (公告版)'!E$3:J$57,6,0)</f>
        <v>1</v>
      </c>
    </row>
    <row r="12" ht="24" customHeight="1" spans="1:9">
      <c r="A12" s="8">
        <v>9</v>
      </c>
      <c r="B12" s="9" t="s">
        <v>34</v>
      </c>
      <c r="C12" s="9" t="s">
        <v>20</v>
      </c>
      <c r="D12" s="10" t="s">
        <v>35</v>
      </c>
      <c r="E12" s="9" t="s">
        <v>36</v>
      </c>
      <c r="F12" s="10">
        <v>2023107</v>
      </c>
      <c r="G12" s="10">
        <v>1</v>
      </c>
      <c r="H12" s="11">
        <f>VLOOKUP(D12,'[1]考察人选 (公告版)'!$E$3:$J$57,5,0)</f>
        <v>78.096</v>
      </c>
      <c r="I12" s="13">
        <f>VLOOKUP($D12,'[1]考察人选 (公告版)'!E$3:J$57,6,0)</f>
        <v>1</v>
      </c>
    </row>
    <row r="13" ht="24" customHeight="1" spans="1:9">
      <c r="A13" s="8">
        <v>10</v>
      </c>
      <c r="B13" s="9" t="s">
        <v>37</v>
      </c>
      <c r="C13" s="9" t="s">
        <v>12</v>
      </c>
      <c r="D13" s="10" t="s">
        <v>38</v>
      </c>
      <c r="E13" s="9" t="s">
        <v>39</v>
      </c>
      <c r="F13" s="10">
        <v>2023109</v>
      </c>
      <c r="G13" s="10">
        <v>1</v>
      </c>
      <c r="H13" s="11">
        <f>VLOOKUP(D13,'[1]考察人选 (公告版)'!$E$3:$J$57,5,0)</f>
        <v>85.412</v>
      </c>
      <c r="I13" s="13">
        <f>VLOOKUP($D13,'[1]考察人选 (公告版)'!E$3:J$57,6,0)</f>
        <v>1</v>
      </c>
    </row>
    <row r="14" ht="24" customHeight="1" spans="1:9">
      <c r="A14" s="8">
        <v>11</v>
      </c>
      <c r="B14" s="9" t="s">
        <v>40</v>
      </c>
      <c r="C14" s="9" t="s">
        <v>12</v>
      </c>
      <c r="D14" s="10" t="s">
        <v>41</v>
      </c>
      <c r="E14" s="9" t="s">
        <v>42</v>
      </c>
      <c r="F14" s="10">
        <v>2023110</v>
      </c>
      <c r="G14" s="10">
        <v>1</v>
      </c>
      <c r="H14" s="11">
        <f>VLOOKUP(D14,'[1]考察人选 (公告版)'!$E$3:$J$57,5,0)</f>
        <v>84.328</v>
      </c>
      <c r="I14" s="13">
        <f>VLOOKUP($D14,'[1]考察人选 (公告版)'!E$3:J$57,6,0)</f>
        <v>1</v>
      </c>
    </row>
    <row r="15" ht="24" customHeight="1" spans="1:9">
      <c r="A15" s="8">
        <v>12</v>
      </c>
      <c r="B15" s="9" t="s">
        <v>43</v>
      </c>
      <c r="C15" s="9" t="s">
        <v>12</v>
      </c>
      <c r="D15" s="10" t="s">
        <v>44</v>
      </c>
      <c r="E15" s="9" t="s">
        <v>45</v>
      </c>
      <c r="F15" s="10">
        <v>2023111</v>
      </c>
      <c r="G15" s="10">
        <v>1</v>
      </c>
      <c r="H15" s="11">
        <f>VLOOKUP(D15,'[1]考察人选 (公告版)'!$E$3:$J$57,5,0)</f>
        <v>83.32</v>
      </c>
      <c r="I15" s="13">
        <f>VLOOKUP($D15,'[1]考察人选 (公告版)'!E$3:J$57,6,0)</f>
        <v>1</v>
      </c>
    </row>
    <row r="16" ht="24" customHeight="1" spans="1:9">
      <c r="A16" s="8">
        <v>13</v>
      </c>
      <c r="B16" s="9" t="s">
        <v>46</v>
      </c>
      <c r="C16" s="9" t="s">
        <v>20</v>
      </c>
      <c r="D16" s="10" t="s">
        <v>47</v>
      </c>
      <c r="E16" s="9" t="s">
        <v>48</v>
      </c>
      <c r="F16" s="10">
        <v>2023113</v>
      </c>
      <c r="G16" s="10">
        <v>1</v>
      </c>
      <c r="H16" s="11">
        <f>VLOOKUP(D16,'[1]考察人选 (公告版)'!$E$3:$J$57,5,0)</f>
        <v>69.144</v>
      </c>
      <c r="I16" s="13">
        <f>VLOOKUP($D16,'[1]考察人选 (公告版)'!E$3:J$57,6,0)</f>
        <v>1</v>
      </c>
    </row>
    <row r="17" ht="24" customHeight="1" spans="1:9">
      <c r="A17" s="8">
        <v>14</v>
      </c>
      <c r="B17" s="9" t="s">
        <v>49</v>
      </c>
      <c r="C17" s="9" t="s">
        <v>12</v>
      </c>
      <c r="D17" s="10" t="s">
        <v>50</v>
      </c>
      <c r="E17" s="9" t="s">
        <v>51</v>
      </c>
      <c r="F17" s="10">
        <v>2023114</v>
      </c>
      <c r="G17" s="10">
        <v>1</v>
      </c>
      <c r="H17" s="11">
        <f>VLOOKUP(D17,'[1]考察人选 (公告版)'!$E$3:$J$57,5,0)</f>
        <v>76.68</v>
      </c>
      <c r="I17" s="13">
        <f>VLOOKUP($D17,'[1]考察人选 (公告版)'!E$3:J$57,6,0)</f>
        <v>1</v>
      </c>
    </row>
    <row r="18" ht="24" customHeight="1" spans="1:9">
      <c r="A18" s="8">
        <v>15</v>
      </c>
      <c r="B18" s="9" t="s">
        <v>52</v>
      </c>
      <c r="C18" s="9" t="s">
        <v>20</v>
      </c>
      <c r="D18" s="10" t="s">
        <v>53</v>
      </c>
      <c r="E18" s="9" t="s">
        <v>54</v>
      </c>
      <c r="F18" s="10">
        <v>2023116</v>
      </c>
      <c r="G18" s="10">
        <v>1</v>
      </c>
      <c r="H18" s="11">
        <f>VLOOKUP(D18,'[1]考察人选 (公告版)'!$E$3:$J$57,5,0)</f>
        <v>81.54</v>
      </c>
      <c r="I18" s="13">
        <f>VLOOKUP($D18,'[1]考察人选 (公告版)'!E$3:J$57,6,0)</f>
        <v>1</v>
      </c>
    </row>
    <row r="19" ht="24" customHeight="1" spans="1:9">
      <c r="A19" s="8">
        <v>16</v>
      </c>
      <c r="B19" s="9" t="s">
        <v>55</v>
      </c>
      <c r="C19" s="9" t="s">
        <v>20</v>
      </c>
      <c r="D19" s="10" t="s">
        <v>56</v>
      </c>
      <c r="E19" s="9" t="s">
        <v>57</v>
      </c>
      <c r="F19" s="10">
        <v>2023118</v>
      </c>
      <c r="G19" s="10">
        <v>1</v>
      </c>
      <c r="H19" s="11">
        <f>VLOOKUP(D19,'[1]考察人选 (公告版)'!$E$3:$J$57,5,0)</f>
        <v>76.36</v>
      </c>
      <c r="I19" s="13">
        <f>VLOOKUP($D19,'[1]考察人选 (公告版)'!E$3:J$57,6,0)</f>
        <v>1</v>
      </c>
    </row>
    <row r="20" ht="24" customHeight="1" spans="1:9">
      <c r="A20" s="8">
        <v>17</v>
      </c>
      <c r="B20" s="9" t="s">
        <v>58</v>
      </c>
      <c r="C20" s="9" t="s">
        <v>12</v>
      </c>
      <c r="D20" s="10" t="s">
        <v>59</v>
      </c>
      <c r="E20" s="9" t="s">
        <v>60</v>
      </c>
      <c r="F20" s="10">
        <v>2023120</v>
      </c>
      <c r="G20" s="10">
        <v>1</v>
      </c>
      <c r="H20" s="11">
        <f>VLOOKUP(D20,'[1]考察人选 (公告版)'!$E$3:$J$57,5,0)</f>
        <v>77.64</v>
      </c>
      <c r="I20" s="13">
        <f>VLOOKUP($D20,'[1]考察人选 (公告版)'!E$3:J$57,6,0)</f>
        <v>1</v>
      </c>
    </row>
    <row r="21" ht="24" customHeight="1" spans="1:9">
      <c r="A21" s="8">
        <v>18</v>
      </c>
      <c r="B21" s="9" t="s">
        <v>61</v>
      </c>
      <c r="C21" s="9" t="s">
        <v>20</v>
      </c>
      <c r="D21" s="10" t="s">
        <v>62</v>
      </c>
      <c r="E21" s="9" t="s">
        <v>60</v>
      </c>
      <c r="F21" s="10">
        <v>2023121</v>
      </c>
      <c r="G21" s="10">
        <v>1</v>
      </c>
      <c r="H21" s="11">
        <f>VLOOKUP(D21,'[1]考察人选 (公告版)'!$E$3:$J$57,5,0)</f>
        <v>76.44</v>
      </c>
      <c r="I21" s="13">
        <f>VLOOKUP($D21,'[1]考察人选 (公告版)'!E$3:J$57,6,0)</f>
        <v>1</v>
      </c>
    </row>
    <row r="22" ht="24" customHeight="1" spans="1:9">
      <c r="A22" s="8">
        <v>19</v>
      </c>
      <c r="B22" s="9" t="s">
        <v>63</v>
      </c>
      <c r="C22" s="9" t="s">
        <v>20</v>
      </c>
      <c r="D22" s="10" t="s">
        <v>64</v>
      </c>
      <c r="E22" s="9" t="s">
        <v>65</v>
      </c>
      <c r="F22" s="10">
        <v>2023122</v>
      </c>
      <c r="G22" s="10">
        <v>1</v>
      </c>
      <c r="H22" s="11">
        <f>VLOOKUP(D22,'[1]考察人选 (公告版)'!$E$3:$J$57,5,0)</f>
        <v>74.98</v>
      </c>
      <c r="I22" s="13">
        <f>VLOOKUP($D22,'[1]考察人选 (公告版)'!E$3:J$57,6,0)</f>
        <v>1</v>
      </c>
    </row>
    <row r="23" ht="24" customHeight="1" spans="1:9">
      <c r="A23" s="8">
        <v>20</v>
      </c>
      <c r="B23" s="9" t="s">
        <v>66</v>
      </c>
      <c r="C23" s="9" t="s">
        <v>12</v>
      </c>
      <c r="D23" s="10" t="s">
        <v>67</v>
      </c>
      <c r="E23" s="9" t="s">
        <v>68</v>
      </c>
      <c r="F23" s="12">
        <v>2023201</v>
      </c>
      <c r="G23" s="12">
        <v>1</v>
      </c>
      <c r="H23" s="11">
        <f>VLOOKUP(D23,'[1]考察人选 (公告版)'!$E$3:$J$57,5,0)</f>
        <v>74.71</v>
      </c>
      <c r="I23" s="13">
        <f>VLOOKUP($D23,'[1]考察人选 (公告版)'!E$3:J$57,6,0)</f>
        <v>2</v>
      </c>
    </row>
    <row r="24" ht="24" customHeight="1" spans="1:9">
      <c r="A24" s="8">
        <v>21</v>
      </c>
      <c r="B24" s="9" t="s">
        <v>69</v>
      </c>
      <c r="C24" s="9" t="s">
        <v>12</v>
      </c>
      <c r="D24" s="10" t="s">
        <v>70</v>
      </c>
      <c r="E24" s="9" t="s">
        <v>71</v>
      </c>
      <c r="F24" s="10">
        <v>2023202</v>
      </c>
      <c r="G24" s="10">
        <v>1</v>
      </c>
      <c r="H24" s="11">
        <f>VLOOKUP(D24,'[1]考察人选 (公告版)'!$E$3:$J$57,5,0)</f>
        <v>74.34</v>
      </c>
      <c r="I24" s="13">
        <f>VLOOKUP($D24,'[1]考察人选 (公告版)'!E$3:J$57,6,0)</f>
        <v>1</v>
      </c>
    </row>
    <row r="25" ht="24" customHeight="1" spans="1:9">
      <c r="A25" s="8">
        <v>22</v>
      </c>
      <c r="B25" s="9" t="s">
        <v>72</v>
      </c>
      <c r="C25" s="9" t="s">
        <v>20</v>
      </c>
      <c r="D25" s="10" t="s">
        <v>73</v>
      </c>
      <c r="E25" s="9" t="s">
        <v>74</v>
      </c>
      <c r="F25" s="10">
        <v>2023203</v>
      </c>
      <c r="G25" s="10">
        <v>1</v>
      </c>
      <c r="H25" s="11">
        <f>VLOOKUP(D25,'[1]考察人选 (公告版)'!$E$3:$J$57,5,0)</f>
        <v>78.08</v>
      </c>
      <c r="I25" s="13">
        <f>VLOOKUP($D25,'[1]考察人选 (公告版)'!E$3:J$57,6,0)</f>
        <v>1</v>
      </c>
    </row>
    <row r="26" ht="24" customHeight="1" spans="1:9">
      <c r="A26" s="8">
        <v>23</v>
      </c>
      <c r="B26" s="9" t="s">
        <v>75</v>
      </c>
      <c r="C26" s="9" t="s">
        <v>12</v>
      </c>
      <c r="D26" s="10" t="s">
        <v>76</v>
      </c>
      <c r="E26" s="9" t="s">
        <v>77</v>
      </c>
      <c r="F26" s="10">
        <v>2023204</v>
      </c>
      <c r="G26" s="10">
        <v>1</v>
      </c>
      <c r="H26" s="11">
        <f>VLOOKUP(D26,'[1]考察人选 (公告版)'!$E$3:$J$57,5,0)</f>
        <v>78.76</v>
      </c>
      <c r="I26" s="13">
        <f>VLOOKUP($D26,'[1]考察人选 (公告版)'!E$3:J$57,6,0)</f>
        <v>1</v>
      </c>
    </row>
    <row r="27" ht="24" customHeight="1" spans="1:9">
      <c r="A27" s="8">
        <v>24</v>
      </c>
      <c r="B27" s="9" t="s">
        <v>78</v>
      </c>
      <c r="C27" s="9" t="s">
        <v>20</v>
      </c>
      <c r="D27" s="10" t="s">
        <v>79</v>
      </c>
      <c r="E27" s="9" t="s">
        <v>80</v>
      </c>
      <c r="F27" s="10">
        <v>2023206</v>
      </c>
      <c r="G27" s="10">
        <v>1</v>
      </c>
      <c r="H27" s="11">
        <f>VLOOKUP(D27,'[1]考察人选 (公告版)'!$E$3:$J$57,5,0)</f>
        <v>77.98</v>
      </c>
      <c r="I27" s="13">
        <f>VLOOKUP($D27,'[1]考察人选 (公告版)'!E$3:J$57,6,0)</f>
        <v>1</v>
      </c>
    </row>
    <row r="28" ht="24" customHeight="1" spans="1:9">
      <c r="A28" s="8">
        <v>25</v>
      </c>
      <c r="B28" s="9" t="s">
        <v>81</v>
      </c>
      <c r="C28" s="9" t="s">
        <v>12</v>
      </c>
      <c r="D28" s="10" t="s">
        <v>82</v>
      </c>
      <c r="E28" s="9" t="s">
        <v>83</v>
      </c>
      <c r="F28" s="10">
        <v>2023207</v>
      </c>
      <c r="G28" s="10">
        <v>1</v>
      </c>
      <c r="H28" s="11">
        <f>VLOOKUP(D28,'[1]考察人选 (公告版)'!$E$3:$J$57,5,0)</f>
        <v>79.22</v>
      </c>
      <c r="I28" s="13">
        <f>VLOOKUP($D28,'[1]考察人选 (公告版)'!E$3:J$57,6,0)</f>
        <v>1</v>
      </c>
    </row>
    <row r="29" ht="24" customHeight="1" spans="1:9">
      <c r="A29" s="8">
        <v>26</v>
      </c>
      <c r="B29" s="9" t="s">
        <v>84</v>
      </c>
      <c r="C29" s="9" t="s">
        <v>12</v>
      </c>
      <c r="D29" s="10" t="s">
        <v>85</v>
      </c>
      <c r="E29" s="9" t="s">
        <v>86</v>
      </c>
      <c r="F29" s="10">
        <v>2023208</v>
      </c>
      <c r="G29" s="10">
        <v>1</v>
      </c>
      <c r="H29" s="11">
        <f>VLOOKUP(D29,'[1]考察人选 (公告版)'!$E$3:$J$57,5,0)</f>
        <v>78.1</v>
      </c>
      <c r="I29" s="13">
        <f>VLOOKUP($D29,'[1]考察人选 (公告版)'!E$3:J$57,6,0)</f>
        <v>1</v>
      </c>
    </row>
    <row r="30" ht="24" customHeight="1" spans="1:9">
      <c r="A30" s="8">
        <v>27</v>
      </c>
      <c r="B30" s="9" t="s">
        <v>87</v>
      </c>
      <c r="C30" s="9" t="s">
        <v>20</v>
      </c>
      <c r="D30" s="10" t="s">
        <v>88</v>
      </c>
      <c r="E30" s="9" t="s">
        <v>89</v>
      </c>
      <c r="F30" s="10">
        <v>2023209</v>
      </c>
      <c r="G30" s="10">
        <v>1</v>
      </c>
      <c r="H30" s="11">
        <f>VLOOKUP(D30,'[1]考察人选 (公告版)'!$E$3:$J$57,5,0)</f>
        <v>77.2</v>
      </c>
      <c r="I30" s="13">
        <f>VLOOKUP($D30,'[1]考察人选 (公告版)'!E$3:J$57,6,0)</f>
        <v>1</v>
      </c>
    </row>
    <row r="31" ht="24" customHeight="1" spans="1:9">
      <c r="A31" s="8">
        <v>28</v>
      </c>
      <c r="B31" s="9" t="s">
        <v>90</v>
      </c>
      <c r="C31" s="9" t="s">
        <v>20</v>
      </c>
      <c r="D31" s="10" t="s">
        <v>91</v>
      </c>
      <c r="E31" s="9" t="s">
        <v>92</v>
      </c>
      <c r="F31" s="10">
        <v>2023210</v>
      </c>
      <c r="G31" s="10">
        <v>1</v>
      </c>
      <c r="H31" s="11">
        <f>VLOOKUP(D31,'[1]考察人选 (公告版)'!$E$3:$J$57,5,0)</f>
        <v>81.64</v>
      </c>
      <c r="I31" s="13">
        <f>VLOOKUP($D31,'[1]考察人选 (公告版)'!E$3:J$57,6,0)</f>
        <v>1</v>
      </c>
    </row>
  </sheetData>
  <autoFilter ref="A3:I31">
    <extLst/>
  </autoFilter>
  <mergeCells count="2">
    <mergeCell ref="A1:B1"/>
    <mergeCell ref="A2:I2"/>
  </mergeCells>
  <conditionalFormatting sqref="D4:D15 D17:D31">
    <cfRule type="duplicateValues" dxfId="0" priority="1"/>
  </conditionalFormatting>
  <pageMargins left="0.629861111111111" right="0.275" top="0.511805555555556" bottom="0.393055555555556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後豪（侯浩）</cp:lastModifiedBy>
  <dcterms:created xsi:type="dcterms:W3CDTF">2022-05-15T09:05:00Z</dcterms:created>
  <dcterms:modified xsi:type="dcterms:W3CDTF">2024-04-12T08:28:37Z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4C11D31337DF4DA6B264E2693EC00B17</vt:lpwstr>
  </property>
  <property fmtid="{D5CDD505-2E9C-101B-9397-08002B2CF9AE}" pid="3" name="KSOProductBuildVer">
    <vt:lpwstr>2052-12.1.0.16399</vt:lpwstr>
  </property>
</Properties>
</file>