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525" firstSheet="12" activeTab="16"/>
  </bookViews>
  <sheets>
    <sheet name="封面" sheetId="1" r:id="rId1"/>
    <sheet name="部门收支总表1" sheetId="2" r:id="rId2"/>
    <sheet name="部门收入总表1-1" sheetId="3" r:id="rId3"/>
    <sheet name="部门支出总表1-2" sheetId="4" r:id="rId4"/>
    <sheet name="财政拨款收支预算总表2" sheetId="5" r:id="rId5"/>
    <sheet name="财政拨款支出预算表2-1" sheetId="6" r:id="rId6"/>
    <sheet name="一般公共预算支出预算表3" sheetId="7" r:id="rId7"/>
    <sheet name="一般公共预基本支出预算表3-1" sheetId="8" r:id="rId8"/>
    <sheet name="一般公共预算项目支出预算表3-2" sheetId="9" r:id="rId9"/>
    <sheet name="一般公共预算“三公”经费支出3-3" sheetId="10" r:id="rId10"/>
    <sheet name="政府性基金支出4" sheetId="11" r:id="rId11"/>
    <sheet name="政府性基金预算“三公”经费支出4-1" sheetId="12" r:id="rId12"/>
    <sheet name="国有资本经营预算支出5" sheetId="13" r:id="rId13"/>
    <sheet name="政府采购" sheetId="14" r:id="rId14"/>
    <sheet name="购买服务" sheetId="15" r:id="rId15"/>
    <sheet name="部门整体支出绩效" sheetId="16" r:id="rId16"/>
    <sheet name="项目目标绩效" sheetId="17" r:id="rId17"/>
  </sheets>
  <calcPr calcId="144525"/>
</workbook>
</file>

<file path=xl/sharedStrings.xml><?xml version="1.0" encoding="utf-8"?>
<sst xmlns="http://schemas.openxmlformats.org/spreadsheetml/2006/main" count="1835" uniqueCount="598">
  <si>
    <t>2023年部门预算</t>
  </si>
  <si>
    <t xml:space="preserve">
表1</t>
  </si>
  <si>
    <t xml:space="preserve"> </t>
  </si>
  <si>
    <t>部门收支总表</t>
  </si>
  <si>
    <t>部门：南江县人力资源和社会保障局</t>
  </si>
  <si>
    <t>金额单位：万元</t>
  </si>
  <si>
    <t>收    入</t>
  </si>
  <si>
    <t>支    出</t>
  </si>
  <si>
    <t>项    目</t>
  </si>
  <si>
    <t>预算数</t>
  </si>
  <si>
    <t xml:space="preserve">一、一般公共预算拨款收入 </t>
  </si>
  <si>
    <t>一、一般公共服务支出</t>
  </si>
  <si>
    <t xml:space="preserve">二、政府性基金预算拨款收入 </t>
  </si>
  <si>
    <t>二、外交支出</t>
  </si>
  <si>
    <t xml:space="preserve">三、国有资本经营预算拨款收入 </t>
  </si>
  <si>
    <t>三、国防支出</t>
  </si>
  <si>
    <t xml:space="preserve">四、事业收入 </t>
  </si>
  <si>
    <t>四、公共安全支出</t>
  </si>
  <si>
    <t xml:space="preserve">五、事业单位经营收入 </t>
  </si>
  <si>
    <t>五、教育支出</t>
  </si>
  <si>
    <t xml:space="preserve">六、其他收入 </t>
  </si>
  <si>
    <t>六、科学技术支出</t>
  </si>
  <si>
    <t>七、文化旅游体育与传媒支出</t>
  </si>
  <si>
    <t>八、社会保障和就业支出</t>
  </si>
  <si>
    <t>九、社会保险基金支出</t>
  </si>
  <si>
    <t>十、卫生健康支出</t>
  </si>
  <si>
    <t>十一、节能环保支出</t>
  </si>
  <si>
    <t>十二、城乡社区支出</t>
  </si>
  <si>
    <t>十三、农林水支出</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</si>
  <si>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</si>
  <si>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</si>
  <si>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</si>
  <si>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</si>
  <si>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</si>
  <si>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</si>
  <si>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</si>
  <si>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</si>
  <si>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</si>
  <si>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</si>
  <si>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二十四、预备费</t>
  </si>
  <si>
    <t>二十五、其他支出</t>
  </si>
  <si>
    <t>二十六、转移性支出</t>
  </si>
  <si>
    <t>二十七、债务还本支出</t>
  </si>
  <si>
    <t>二十八、债务付息支出</t>
  </si>
  <si>
    <t>二十九、债务发行费用支出</t>
  </si>
  <si>
    <t>三十、抗疫特别国债安排的支出</t>
  </si>
  <si>
    <t>本 年 收 入 合 计</t>
  </si>
  <si>
    <t>本 年 支 出 合 计</t>
  </si>
  <si>
    <t>七、用事业基金弥补收支差额</t>
  </si>
  <si>
    <t xml:space="preserve">三十一、事业单位结余分配 </t>
  </si>
  <si>
    <t>八、上年结转</t>
  </si>
  <si>
    <t xml:space="preserve">    其中：转入事业基金</t>
  </si>
  <si>
    <t>三十二、结转下年</t>
  </si>
  <si>
    <t>收  入  总  计</t>
  </si>
  <si>
    <t>支  出  总  计</t>
  </si>
  <si>
    <t>表1-1</t>
  </si>
  <si>
    <t>部门收入总表</t>
  </si>
  <si>
    <t>合计</t>
  </si>
  <si>
    <t>上年结转</t>
  </si>
  <si>
    <t>一般公共预算拨款收入</t>
  </si>
  <si>
    <t>政府性基金预算拨款收入</t>
  </si>
  <si>
    <t>国有资本经营预算拨款收入</t>
  </si>
  <si>
    <t>事业收入</t>
  </si>
  <si>
    <t xml:space="preserve">事业单位经营收入 </t>
  </si>
  <si>
    <t>其他收入</t>
  </si>
  <si>
    <t>上级补助收入</t>
  </si>
  <si>
    <t>附属单位上缴收入</t>
  </si>
  <si>
    <t>用事业基金弥补收支差额</t>
  </si>
  <si>
    <t>单位代码</t>
  </si>
  <si>
    <t>单位名称（科目）</t>
  </si>
  <si>
    <t>合    计</t>
  </si>
  <si>
    <t>人社局</t>
  </si>
  <si>
    <t>203001</t>
  </si>
  <si>
    <t>南江县人力资源和社会保障局</t>
  </si>
  <si>
    <t>表1-2</t>
  </si>
  <si>
    <t>部门支出总表</t>
  </si>
  <si>
    <t>基本支出</t>
  </si>
  <si>
    <t>项目支出</t>
  </si>
  <si>
    <t>上缴上级支出</t>
  </si>
  <si>
    <t>对附属单位补助支出</t>
  </si>
  <si>
    <t>科目编码</t>
  </si>
  <si>
    <t>类</t>
  </si>
  <si>
    <t>款</t>
  </si>
  <si>
    <t>项</t>
  </si>
  <si>
    <t>其他一般公共服务支出</t>
  </si>
  <si>
    <t>208</t>
  </si>
  <si>
    <t>01</t>
  </si>
  <si>
    <t>行政运行</t>
  </si>
  <si>
    <t>02</t>
  </si>
  <si>
    <t>一般行政管理事务</t>
  </si>
  <si>
    <t>05</t>
  </si>
  <si>
    <t>劳动保障监察</t>
  </si>
  <si>
    <t>07</t>
  </si>
  <si>
    <t>社会保险业务管理事务</t>
  </si>
  <si>
    <t>08</t>
  </si>
  <si>
    <t>信息化建设</t>
  </si>
  <si>
    <t>事业运行</t>
  </si>
  <si>
    <t>其他人力资源和社会保障管理事务支出</t>
  </si>
  <si>
    <t>机关事业单位基本养老保险缴费支出</t>
  </si>
  <si>
    <t>财政对失业保险基金的补助</t>
  </si>
  <si>
    <t>财政对工伤保险基金的补助</t>
  </si>
  <si>
    <t>11</t>
  </si>
  <si>
    <t>行政单位医疗</t>
  </si>
  <si>
    <t>210</t>
  </si>
  <si>
    <t>事业单位医疗</t>
  </si>
  <si>
    <t>12</t>
  </si>
  <si>
    <t>财政对职工基本医疗保险基金的补助</t>
  </si>
  <si>
    <t>213</t>
  </si>
  <si>
    <t>99</t>
  </si>
  <si>
    <t>其他巩固脱贫攻坚成果衔接乡村振兴支出</t>
  </si>
  <si>
    <t xml:space="preserve">
表2</t>
  </si>
  <si>
    <t>财政拨款收支预算总表</t>
  </si>
  <si>
    <t>一般公共预算</t>
  </si>
  <si>
    <t>政府性基金预算</t>
  </si>
  <si>
    <t>国有资本经营预算</t>
  </si>
  <si>
    <t>一、本年收入</t>
  </si>
  <si>
    <t>一、本年支出</t>
  </si>
  <si>
    <t> 一般公共预算拨款收入</t>
  </si>
  <si>
    <t> 一般公共服务支出</t>
  </si>
  <si>
    <t> 政府性基金预算拨款收入</t>
  </si>
  <si>
    <t> 外交支出</t>
  </si>
  <si>
    <t> 国有资本经营预算拨款收入</t>
  </si>
  <si>
    <t> 国防支出</t>
  </si>
  <si>
    <t>一、上年结转</t>
  </si>
  <si>
    <t> 公共安全支出</t>
  </si>
  <si>
    <t> 教育支出</t>
  </si>
  <si>
    <t> 科学技术支出</t>
  </si>
  <si>
    <t> 文化旅游体育与传媒支出</t>
  </si>
  <si>
    <t> </t>
  </si>
  <si>
    <t> 社会保障和就业支出</t>
  </si>
  <si>
    <t> 社会保险基金支出</t>
  </si>
  <si>
    <t> 卫生健康支出</t>
  </si>
  <si>
    <t> 节能环保支出</t>
  </si>
  <si>
    <t> 城乡社区支出</t>
  </si>
  <si>
    <t> 农林水支出</t>
  </si>
  <si>
    <t> 交通运输支出</t>
  </si>
  <si>
    <t> 资源勘探工业信息等支出</t>
  </si>
  <si>
    <t> 商业服务业等支出</t>
  </si>
  <si>
    <t> 金融支出</t>
  </si>
  <si>
    <t> 援助其他地区支出</t>
  </si>
  <si>
    <t> 自然资源海洋气象等支出</t>
  </si>
  <si>
    <t> 住房保障支出</t>
  </si>
  <si>
    <t> 粮油物资储备支出</t>
  </si>
  <si>
    <t> 国有资本经营预算支出</t>
  </si>
  <si>
    <t> 灾害防治及应急管理支出</t>
  </si>
  <si>
    <t> 其他支出</t>
  </si>
  <si>
    <t> 债务还本支出</t>
  </si>
  <si>
    <t> 债务付息支出</t>
  </si>
  <si>
    <t> 债务发行费用支出</t>
  </si>
  <si>
    <t> 抗疫特别国债安排的支出</t>
  </si>
  <si>
    <t>表2-1</t>
  </si>
  <si>
    <t>财政拨款支出预算表（部门经济分类科目）</t>
  </si>
  <si>
    <t>总计</t>
  </si>
  <si>
    <t>省级当年财政拨款安排</t>
  </si>
  <si>
    <t>中央提前通知专项转移支付等</t>
  </si>
  <si>
    <t>上年结转安排</t>
  </si>
  <si>
    <t>一般公共预算拨款</t>
  </si>
  <si>
    <t>政府性基金安排</t>
  </si>
  <si>
    <t>国有资本经营预算安排</t>
  </si>
  <si>
    <t>上年应返还额度结转</t>
  </si>
  <si>
    <t>小计</t>
  </si>
  <si>
    <t>  工资福利支出</t>
  </si>
  <si>
    <t>301</t>
  </si>
  <si>
    <t>   基本工资</t>
  </si>
  <si>
    <t>    行政基本工资</t>
  </si>
  <si>
    <t>    事业基本工资</t>
  </si>
  <si>
    <t>   津贴补贴</t>
  </si>
  <si>
    <t>    行政津贴补贴</t>
  </si>
  <si>
    <t xml:space="preserve">        事业津贴补贴</t>
  </si>
  <si>
    <t>03</t>
  </si>
  <si>
    <t>   奖金</t>
  </si>
  <si>
    <t>    行政奖金</t>
  </si>
  <si>
    <t>    事业奖金</t>
  </si>
  <si>
    <t>   绩效工资</t>
  </si>
  <si>
    <t>   机关事业单位基本养老保险缴费</t>
  </si>
  <si>
    <t>    行政机关事业单位基本养老保险缴费</t>
  </si>
  <si>
    <t>    事业机关事业单位基本养老保险缴费</t>
  </si>
  <si>
    <t>10</t>
  </si>
  <si>
    <t>   职工基本医疗保险缴费</t>
  </si>
  <si>
    <t>    行政职工基本医疗保险缴费</t>
  </si>
  <si>
    <t>    事业职工基本医疗保险缴费</t>
  </si>
  <si>
    <t xml:space="preserve">      公务员医疗补助缴费</t>
  </si>
  <si>
    <t>   其他社会保障缴费</t>
  </si>
  <si>
    <t>    行政其他社会保障缴费</t>
  </si>
  <si>
    <t>    事业其他社会保障缴费</t>
  </si>
  <si>
    <t>13</t>
  </si>
  <si>
    <t>   住房公积金</t>
  </si>
  <si>
    <t>    事业住房公积金</t>
  </si>
  <si>
    <t>    行政住房公积金</t>
  </si>
  <si>
    <t>   其他工资福利支出</t>
  </si>
  <si>
    <t>  商品和服务支出</t>
  </si>
  <si>
    <t>302</t>
  </si>
  <si>
    <t>   办公费</t>
  </si>
  <si>
    <t xml:space="preserve">      印刷费</t>
  </si>
  <si>
    <t>   咨询费</t>
  </si>
  <si>
    <t>   水费</t>
  </si>
  <si>
    <t>06</t>
  </si>
  <si>
    <t xml:space="preserve">      电费</t>
  </si>
  <si>
    <t>   邮电费</t>
  </si>
  <si>
    <t>09</t>
  </si>
  <si>
    <t xml:space="preserve">     物业管理费</t>
  </si>
  <si>
    <t>   差旅费</t>
  </si>
  <si>
    <t xml:space="preserve">      维修(护)费</t>
  </si>
  <si>
    <t>   租赁费</t>
  </si>
  <si>
    <t xml:space="preserve">      会议费</t>
  </si>
  <si>
    <t xml:space="preserve">      培训费</t>
  </si>
  <si>
    <t>17</t>
  </si>
  <si>
    <t>   公务接待费</t>
  </si>
  <si>
    <t xml:space="preserve">      劳务费</t>
  </si>
  <si>
    <t xml:space="preserve">      工会经费</t>
  </si>
  <si>
    <t>29</t>
  </si>
  <si>
    <t>   福利费</t>
  </si>
  <si>
    <t>31</t>
  </si>
  <si>
    <t>    公务用车运行维护费</t>
  </si>
  <si>
    <t xml:space="preserve">      其他交通费用</t>
  </si>
  <si>
    <t>   其他商品和服务支出</t>
  </si>
  <si>
    <t>  对个人和家庭的补助</t>
  </si>
  <si>
    <t>303</t>
  </si>
  <si>
    <t>   生活补助</t>
  </si>
  <si>
    <t>   其他对个人和家庭的补助</t>
  </si>
  <si>
    <t>表3</t>
  </si>
  <si>
    <t>一般公共预算支出预算表</t>
  </si>
  <si>
    <t>当年财政拨款安排</t>
  </si>
  <si>
    <t>27</t>
  </si>
  <si>
    <t>表3-1</t>
  </si>
  <si>
    <t>一般公共预算基本支出预算表</t>
  </si>
  <si>
    <t>人员经费</t>
  </si>
  <si>
    <t>公用经费</t>
  </si>
  <si>
    <t>工资福利支出</t>
  </si>
  <si>
    <t>基本工资</t>
  </si>
  <si>
    <t>津贴补贴</t>
  </si>
  <si>
    <t>奖金</t>
  </si>
  <si>
    <t>绩效工资</t>
  </si>
  <si>
    <t>机关事业单位基本养老保险缴费</t>
  </si>
  <si>
    <t>职工基本医疗保险缴费</t>
  </si>
  <si>
    <t>公务员医疗补助缴费</t>
  </si>
  <si>
    <t>其他社会保障缴费</t>
  </si>
  <si>
    <t>住房公积金</t>
  </si>
  <si>
    <t>其他工资福利支出</t>
  </si>
  <si>
    <t>商品和服务支出</t>
  </si>
  <si>
    <t>办公费</t>
  </si>
  <si>
    <t>印刷费</t>
  </si>
  <si>
    <t>咨询费</t>
  </si>
  <si>
    <t>水费</t>
  </si>
  <si>
    <t>电费</t>
  </si>
  <si>
    <t>邮电费</t>
  </si>
  <si>
    <t>物业管理费</t>
  </si>
  <si>
    <t>差旅费</t>
  </si>
  <si>
    <t>维修（护）费</t>
  </si>
  <si>
    <t>租赁费</t>
  </si>
  <si>
    <t>会议费</t>
  </si>
  <si>
    <t>培训费</t>
  </si>
  <si>
    <t>公务接待费</t>
  </si>
  <si>
    <t>劳务费</t>
  </si>
  <si>
    <t>工会经费</t>
  </si>
  <si>
    <t>福利费</t>
  </si>
  <si>
    <t>公务用车运行维护费</t>
  </si>
  <si>
    <t>其他交通费用</t>
  </si>
  <si>
    <t>其他商品和服务支出</t>
  </si>
  <si>
    <t>对个人和家庭的补助</t>
  </si>
  <si>
    <t>生活补助</t>
  </si>
  <si>
    <t>其他对个人和家庭的补助</t>
  </si>
  <si>
    <t>表3-2</t>
  </si>
  <si>
    <t>一般公共预算项目支出预算表</t>
  </si>
  <si>
    <t>金额</t>
  </si>
  <si>
    <t>一般公共服务支出</t>
  </si>
  <si>
    <t> 一般行政管理事务</t>
  </si>
  <si>
    <t>  人才招聘工作经费</t>
  </si>
  <si>
    <t xml:space="preserve">   机关事业单位档案管理费</t>
  </si>
  <si>
    <t>劳动保障监察工作经费</t>
  </si>
  <si>
    <t xml:space="preserve">    社保基金监督管理工作经费</t>
  </si>
  <si>
    <t xml:space="preserve">    工伤认定管理工作经费</t>
  </si>
  <si>
    <t> 信息化建设</t>
  </si>
  <si>
    <t>  财政供养人员系统运行维护费</t>
  </si>
  <si>
    <t xml:space="preserve">    金保网络租赁费</t>
  </si>
  <si>
    <t> 其他人力资源和社会保障管理事务支出</t>
  </si>
  <si>
    <t>  三支一扶人员补助</t>
  </si>
  <si>
    <t xml:space="preserve">    三支一扶一次性安家补助</t>
  </si>
  <si>
    <t> 其他巩固脱贫攻坚成果衔接乡村振兴支出</t>
  </si>
  <si>
    <t>  2022年东西部协作（劳务协作项目）</t>
  </si>
  <si>
    <t xml:space="preserve">    乡村振兴与脱盆攻坚衔接驻村经费</t>
  </si>
  <si>
    <t>表3-3</t>
  </si>
  <si>
    <t>一般公共预算“三公”经费支出预算表</t>
  </si>
  <si>
    <t>单位编码</t>
  </si>
  <si>
    <t>当年财政拨款预算安排</t>
  </si>
  <si>
    <t>因公出国（境）费用</t>
  </si>
  <si>
    <t>公务用车购置及运行费</t>
  </si>
  <si>
    <t>公务用车购置费</t>
  </si>
  <si>
    <t>公务用车运行费</t>
  </si>
  <si>
    <t> 南江县人力资源和社会保障局</t>
  </si>
  <si>
    <t>表4</t>
  </si>
  <si>
    <t>政府性基金支出预算表</t>
  </si>
  <si>
    <t>本年政府性基金预算支出</t>
  </si>
  <si>
    <t>表4-1</t>
  </si>
  <si>
    <t>政府性基金预算“三公”经费支出预算表</t>
  </si>
  <si>
    <t>表5</t>
  </si>
  <si>
    <t>国有资本经营预算支出预算表</t>
  </si>
  <si>
    <t>本年国有资本经营预算支出</t>
  </si>
  <si>
    <t>政府采购预算表</t>
  </si>
  <si>
    <t>单位名称/项目名称</t>
  </si>
  <si>
    <t>采购品目</t>
  </si>
  <si>
    <t>数量</t>
  </si>
  <si>
    <t>总金额</t>
  </si>
  <si>
    <t>专门面向中小企业采购</t>
  </si>
  <si>
    <t>专门面向小型、微型企业采购</t>
  </si>
  <si>
    <t>专门面向监狱企业采购</t>
  </si>
  <si>
    <t>专门面向残疾人福利性单位采购</t>
  </si>
  <si>
    <t>采购说明</t>
  </si>
  <si>
    <t>政府购买服务预算表</t>
  </si>
  <si>
    <t>指导性目录</t>
  </si>
  <si>
    <t>服务领域</t>
  </si>
  <si>
    <t>预算金额</t>
  </si>
  <si>
    <t>合同期限</t>
  </si>
  <si>
    <t>备注</t>
  </si>
  <si>
    <t>一级</t>
  </si>
  <si>
    <t>二级</t>
  </si>
  <si>
    <t>三级</t>
  </si>
  <si>
    <t>报表编号：510000_0013</t>
  </si>
  <si>
    <t>整体支出绩效目标申报表</t>
  </si>
  <si>
    <t>（2023年度）</t>
  </si>
  <si>
    <t>部门名称</t>
  </si>
  <si>
    <t>年度主要任务</t>
  </si>
  <si>
    <t>任务名称</t>
  </si>
  <si>
    <t>主要内容</t>
  </si>
  <si>
    <t>包括开展工作所需 办公费、差旅费、案件办理经费、邮电费、信息化建设与维护等费用，共计3万元</t>
  </si>
  <si>
    <t>社保基金监督管理工作经费</t>
  </si>
  <si>
    <t>包括开展社保基金监督管理工作所需的办公用品购置、信息化建设与维护、监督检查出差费用、案件办理经费、迎接上级业务主管部门监督考核、邮电费、水电费、政策宣传资料印刷费等相关支出共计3万元</t>
  </si>
  <si>
    <t>农民工服务工作经费</t>
  </si>
  <si>
    <t>包括开展农民工工作所需的办公费、差旅费、水电费、信息化建设与维护费、政策宣传资料印刷等费用，共计5万元</t>
  </si>
  <si>
    <t>养老保险生存验证费（城乡居民养老保险局）</t>
  </si>
  <si>
    <t>包括开展领取养老待遇人员生存验证所需办公费、差旅费、资料印刷费等费用，共计4万元</t>
  </si>
  <si>
    <t>包括在职人员公用经费、机关工作人员公务交通补贴、机关公务用车运行维护费等费用共计186.24万元</t>
  </si>
  <si>
    <t>就业创业服务项目工作经费（就业服务管理局）</t>
  </si>
  <si>
    <t>就业局开展就业创业服务工作所需的办公费、差旅费、资料印刷等费用，共计15万元。</t>
  </si>
  <si>
    <t>乡村振兴与脱贫攻坚衔接驻村经费（就业服务管理局）</t>
  </si>
  <si>
    <t>用于驻村第一书记开展工作所需各项费用，共计2万元。</t>
  </si>
  <si>
    <t>乡村振兴与脱贫攻坚衔接驻村经费（城乡居民养老保险局）</t>
  </si>
  <si>
    <t>乡村振兴与脱贫攻坚衔接驻村经费（人力资源和社会保障局）</t>
  </si>
  <si>
    <t>乡村振兴与脱贫攻坚衔接驻村经费（社会保险事业管理局）</t>
  </si>
  <si>
    <t>用于驻村第一书记需各项费用，共计2万元。</t>
  </si>
  <si>
    <t>国有企业退休人员档案管理服务费（社会保险事业管理局）</t>
  </si>
  <si>
    <t>包括开展工作所需的办公费、差旅费、信息化与维护费、水电费等费用，共计4.5万元</t>
  </si>
  <si>
    <t>乡村振兴与脱贫攻坚衔接驻村经费（机关事业单位社会保险局）</t>
  </si>
  <si>
    <t>用于驻村工作队员需各项费用，共计1.5万元。</t>
  </si>
  <si>
    <t>新机保业务费（机关事业单位社会保险局）</t>
  </si>
  <si>
    <t>包括开展新机保业务所需的办公费、差旅费、信息化建设、邮电费等费用，共计7.2万元</t>
  </si>
  <si>
    <t>基金管理专项经费（城乡居民养老保险局）</t>
  </si>
  <si>
    <t>主要用于开展城乡居民养老保险基金管理工作所需的办公用品购置、信息化建设与维护、监督检查出差等费用支出，共计4.5万元。</t>
  </si>
  <si>
    <t>退休人员验证工作经费（社会保险事业管理局）</t>
  </si>
  <si>
    <t>包括开展全县企业及灵活就业人员验证所需的办公费、疑点核查差旅费、案件办理、信息化建设及维护等费用，共计4.5万元</t>
  </si>
  <si>
    <t>“三支一扶”人员一次性安家补贴</t>
  </si>
  <si>
    <t>主要用于2022年招聘的服务期满6个月的服务基层的39名高校毕业生安家补助，共计11.7万元</t>
  </si>
  <si>
    <t>就业创业工作经费</t>
  </si>
  <si>
    <t>包括开展创业工作所需的办公费、差旅费、邮电费、政策宣传资料印刷费等费用共计4.5万元</t>
  </si>
  <si>
    <t>吴义祥伤残补助（就业服务管理局）</t>
  </si>
  <si>
    <t>主要用于退休职工吴义祥因公受伤，8级伤残生活补助，共计0.501万元</t>
  </si>
  <si>
    <t>财政供养人员系统运行维护费</t>
  </si>
  <si>
    <t>财政供养人员系统运行维护费3.2万元</t>
  </si>
  <si>
    <t>基金管理专项经费（机关事业单位社会保险局）</t>
  </si>
  <si>
    <t>主要用于开展机关养老保险基金工作所需的办公用品购置、信息化建设与维护、监督检查等费用，共计2.4万元。</t>
  </si>
  <si>
    <t>人员支出</t>
  </si>
  <si>
    <t>包括工资、津补贴和各类社会保险等费用2255.0551万元</t>
  </si>
  <si>
    <t>工伤认定管理工作经费</t>
  </si>
  <si>
    <t>包括开展工伤认定所需办公费、差旅费、工伤预防宣传、政策资料印刷等费用共计1万元</t>
  </si>
  <si>
    <t>基金核算专项经费（机关事业单位社会保险局）</t>
  </si>
  <si>
    <t>包括开展机关事业单位养老保险及职业年金所需的办公费、差旅费、信息化建设、政策宣传资料印刷等费用，共计5万元</t>
  </si>
  <si>
    <t>乡村振兴与脱贫攻坚衔接驻村经费（农民工服务中心）</t>
  </si>
  <si>
    <t>包括开展工作所需办公费、驻村补助等费用共计1.5万元。</t>
  </si>
  <si>
    <t>机关事业单位档案管理费</t>
  </si>
  <si>
    <t>开展工作所需办公费、差旅费、档案举报案件办理经费、邮电费、水电费、各类表格印刷费等相关支出，共计3万元</t>
  </si>
  <si>
    <t>人才招聘工作经费</t>
  </si>
  <si>
    <t>包括人才招聘所需办公费、差旅费、场地租金、劳务费等费用共计5万元</t>
  </si>
  <si>
    <t>基金管理工作经费（就业服务管理局）</t>
  </si>
  <si>
    <t>包括开展失业保险基金管理工作所需的办公费、差旅费、案件办理经费、政策宣传资料印刷等费用，共计2.6万元</t>
  </si>
  <si>
    <t>基金管理专项经费（社会保险事业管理局）</t>
  </si>
  <si>
    <t>包括开展企业职工养老保险、工伤基金管理工作所需的办公费、差旅费、政策资料宣传印刷费等费用共计4.5万元。</t>
  </si>
  <si>
    <t>金保网租赁费</t>
  </si>
  <si>
    <t>金保网租赁费7万元</t>
  </si>
  <si>
    <t>就业补助资金</t>
  </si>
  <si>
    <t>主要用于岗位补贴、创业补贴、求职创业补贴、公共就业服务能力建设等补助支出，共计2805万元。</t>
  </si>
  <si>
    <t>年度部门整体支出预算</t>
  </si>
  <si>
    <t>资金总额</t>
  </si>
  <si>
    <t>财政拨款</t>
  </si>
  <si>
    <t>其他资金</t>
  </si>
  <si>
    <t>年度总体目标</t>
  </si>
  <si>
    <t>1.人力资源开发：新增就业2600人以上，城镇登记失业率控制在4.4%以内，招聘基层事业单位工作人员100人，开发就业困难人员及贫困家庭公益性岗位2000个以上，新增专业技术人员200人，不断优化人才队伍结构，进一步业脱贫成果，开展职业技能培训5000人以上，为乡村振兴提供智力支持。2.人社公共服务体系不断完善。健全全县乡镇以下人社公共服务网点257个，不断提升社保公共服务业务信息化水平，人员队伍逐步稳定，服务质量额效提升。3.全面实施社会保险扩面参保计划。社会保险扩面3000人以上，社会保险监督机制不断完善，甄别社保疑点信息，严厉打击套取骗保行为，保障社保基金安全稳定，提高社会保险待遇水平，不断增强群众的获得感和幸福感。4.构建和谐劳动关系。强化劳动保障监牢执法和劳动人事争议调解仲裁，加强集体劳动合同的备案审查，全面落实中央治欠保支措施，贯彻落实四川省工伤保险条例，加强机关事业单位和高校毕业生人事档案管理，切实维护劳动者的合法权益，维护社会稳定和谐。</t>
  </si>
  <si>
    <t>年度绩效指标</t>
  </si>
  <si>
    <t>一级指标</t>
  </si>
  <si>
    <t>二级指标</t>
  </si>
  <si>
    <t>三级指标</t>
  </si>
  <si>
    <t>指标值（包含数字及文字描述）</t>
  </si>
  <si>
    <t>产出指标</t>
  </si>
  <si>
    <t>数量指标</t>
  </si>
  <si>
    <t>公益性岗位开发数量</t>
  </si>
  <si>
    <t>≥2000人</t>
  </si>
  <si>
    <t>人社公务服务基层平台数量</t>
  </si>
  <si>
    <t>≥257个</t>
  </si>
  <si>
    <t>社会保险征缴扩面</t>
  </si>
  <si>
    <t>≥3000人</t>
  </si>
  <si>
    <t>新增就业人数</t>
  </si>
  <si>
    <t>≥2600人</t>
  </si>
  <si>
    <t>职业技能培训人数</t>
  </si>
  <si>
    <t>≥5000人次</t>
  </si>
  <si>
    <t>质量指标</t>
  </si>
  <si>
    <t>城镇居民可支配收入</t>
  </si>
  <si>
    <t>≥6%</t>
  </si>
  <si>
    <t>待遇领取人员验证率</t>
  </si>
  <si>
    <t>≥90%</t>
  </si>
  <si>
    <t>劳动合同签订率</t>
  </si>
  <si>
    <t>≥95%</t>
  </si>
  <si>
    <t>职业技能培训合格率</t>
  </si>
  <si>
    <t>≥85%</t>
  </si>
  <si>
    <t>时效指标</t>
  </si>
  <si>
    <t>完成时间</t>
  </si>
  <si>
    <t>≤1年</t>
  </si>
  <si>
    <t>效益指标</t>
  </si>
  <si>
    <t>社会效益指标</t>
  </si>
  <si>
    <t>城镇登记失业率</t>
  </si>
  <si>
    <t>≤4.4%</t>
  </si>
  <si>
    <t>档案利用率</t>
  </si>
  <si>
    <t>社会保险参保率</t>
  </si>
  <si>
    <t>≥97%</t>
  </si>
  <si>
    <t>满意度指标</t>
  </si>
  <si>
    <t>服务对象满意度指标</t>
  </si>
  <si>
    <t>群众满意率</t>
  </si>
  <si>
    <t>成本指标</t>
  </si>
  <si>
    <t>经济成本指标</t>
  </si>
  <si>
    <t>正常开展各项业务所需费用</t>
  </si>
  <si>
    <t>＝5358.3961万元</t>
  </si>
  <si>
    <t>报表编号：510000_0013lastmb</t>
  </si>
  <si>
    <t>部门项目支出绩效目标表（2023年度）</t>
  </si>
  <si>
    <t>金额：万元</t>
  </si>
  <si>
    <t>单位名称</t>
  </si>
  <si>
    <t>项目名称</t>
  </si>
  <si>
    <t>年度目标</t>
  </si>
  <si>
    <t>指标性质</t>
  </si>
  <si>
    <t>指标值</t>
  </si>
  <si>
    <t>度量单位</t>
  </si>
  <si>
    <t>权重</t>
  </si>
  <si>
    <t>指标方向性</t>
  </si>
  <si>
    <t>203-人社局</t>
  </si>
  <si>
    <t>203001-南江县人力资源和社会保障局</t>
  </si>
  <si>
    <t>51192221T000000108990-人才招聘工作经费</t>
  </si>
  <si>
    <t>根据南编发【2020】14号文件规定，为完成县委、县政府审批的全县事业单位工作人员、三支一扶、西部志愿者及免费师范生、引进人才、乡镇卫生专业技术人员的招聘及管理等工作。预计投入人才招聘工作经费5.57万元，完善事业单位人才招考、引进机制，组织实施人才招聘计划，加强对在职事业干部的日常监督管理和考核评价，贯彻落实人力资源流动政策。</t>
  </si>
  <si>
    <t>当年新增事业单位工作人员</t>
  </si>
  <si>
    <t>≥</t>
  </si>
  <si>
    <t>100</t>
  </si>
  <si>
    <t>人</t>
  </si>
  <si>
    <t>15</t>
  </si>
  <si>
    <t>正向指标</t>
  </si>
  <si>
    <t>人才招聘合格率</t>
  </si>
  <si>
    <t>95</t>
  </si>
  <si>
    <t>%</t>
  </si>
  <si>
    <t>完成时限</t>
  </si>
  <si>
    <t>＝</t>
  </si>
  <si>
    <t>1</t>
  </si>
  <si>
    <t>年</t>
  </si>
  <si>
    <t>可持续影响指标</t>
  </si>
  <si>
    <t>基层人才队伍稳定率</t>
  </si>
  <si>
    <t>90</t>
  </si>
  <si>
    <t>20</t>
  </si>
  <si>
    <t>用人单位满意度</t>
  </si>
  <si>
    <t>50000</t>
  </si>
  <si>
    <t>元</t>
  </si>
  <si>
    <t>51192221T000000109035-机关事业单位档案管理费</t>
  </si>
  <si>
    <t>　根据《档案法》《干部人事档案工作条例》要求，为完成全县1万份机关事业单位人事档案日常管理、信息维护以及调入调出人员人事档案转移、接收工作，预计投入机关事业单位档案管理工作经费3万元，负责机关事业单位人事档案日常信息维护管理，档案整理、调出、接收、查询利用等工作。</t>
  </si>
  <si>
    <t>整理档案数量</t>
  </si>
  <si>
    <t>2000</t>
  </si>
  <si>
    <t>本</t>
  </si>
  <si>
    <t>接收档案数量</t>
  </si>
  <si>
    <t>1500</t>
  </si>
  <si>
    <t>5</t>
  </si>
  <si>
    <t>档案征集完成率（%）</t>
  </si>
  <si>
    <t>档案利用率（%）</t>
  </si>
  <si>
    <t>档案查询人员满意度</t>
  </si>
  <si>
    <t>机关事业单位档案管理工作经费</t>
  </si>
  <si>
    <t>30000</t>
  </si>
  <si>
    <t>51192221T000000109134-劳动保障监察工作经费</t>
  </si>
  <si>
    <t>　根据《劳动保障监察条例》规定，为加强全县劳动保障监察“两网化”建设和县级劳动保障监察机构标准化建设，贯彻落实《保障农民工工资支付条例》，开展劳动保障监察工作，规范建立劳动监察档案，劳动保障监察案件办结率达到90%以上，预计投入劳动保障监察工作经费3万元，用于维护法权益，构建和谐劳动关系。</t>
  </si>
  <si>
    <t>办理劳动保障监察举报案件</t>
  </si>
  <si>
    <t>30</t>
  </si>
  <si>
    <t>件</t>
  </si>
  <si>
    <t>企业劳动合同签订率（%）</t>
  </si>
  <si>
    <t>经济效益指标</t>
  </si>
  <si>
    <t>追回农民工工资</t>
  </si>
  <si>
    <t>万元</t>
  </si>
  <si>
    <t>群众投诉下降率</t>
  </si>
  <si>
    <t>农民工满意度</t>
  </si>
  <si>
    <t>51192221T000000109165-金保网络租赁费</t>
  </si>
  <si>
    <t>　根据《社会保险法》规定，为实现全县金保网络稳定运行，保障社会保险基金经办、监督管理及劳动监察、劳动人事仲裁和人才服务、就业服务、农民工服务等工作开展，预计投入金保网络租赁费7万元，用于提升服务水平，开展社保业务和监督管理工作。</t>
  </si>
  <si>
    <t>金保网络覆盖点位数量</t>
  </si>
  <si>
    <t>个</t>
  </si>
  <si>
    <t>金保网络稳定运行</t>
  </si>
  <si>
    <t>定性</t>
  </si>
  <si>
    <t>优</t>
  </si>
  <si>
    <t>服务质量明显提升</t>
  </si>
  <si>
    <t>人社公共服务信息化水平有效提升</t>
  </si>
  <si>
    <t>参保人员满意度</t>
  </si>
  <si>
    <t>金保网络租赁费</t>
  </si>
  <si>
    <t>70000</t>
  </si>
  <si>
    <t>51192221T000000109179-财政供养人员系统运行维护费</t>
  </si>
  <si>
    <t>　为执行国家、省、市工资管理政策，按照规定及时调整工资水平，确保机关事业单位人员的待遇正常发放，预计投入财政供养人员系统运行维护费3.4万元，确保县级财政供养人员系统及硬件设备进行及时维护，确保系统稳定运行，各使用单位正常录入、上报，审核各项业务。</t>
  </si>
  <si>
    <t>网络使用单位数量</t>
  </si>
  <si>
    <t>280</t>
  </si>
  <si>
    <t>终端无故障运行率（%）</t>
  </si>
  <si>
    <t>服务质量提升率</t>
  </si>
  <si>
    <t>财政供养人员系统使用单位满意度</t>
  </si>
  <si>
    <t>32000</t>
  </si>
  <si>
    <t>51192221T000000109232-就业创业工作经费</t>
  </si>
  <si>
    <t>　为落实国家和省委、省政府就业创业政策，组织实施就业创业规划，开展就业促进工作和职业技能培训工作，预计投入就业创业工作经费4.5万元，用于开展就业政策宣传，就业招聘，就业扶贫，就业技能培训和东西部劳务协作等工作，完成年度新增就业、职业技能培训、返乡创业等目标任务。</t>
  </si>
  <si>
    <t>新增就业人数（人）</t>
  </si>
  <si>
    <t>2600</t>
  </si>
  <si>
    <t>就业困难人员就业率（%）</t>
  </si>
  <si>
    <t>就业创业综合收入增长率</t>
  </si>
  <si>
    <t>带动周围群众致富人次</t>
  </si>
  <si>
    <t>人次</t>
  </si>
  <si>
    <t>就业创业对象满意度</t>
  </si>
  <si>
    <t>51192221T000000109309-社保基金监督管理工作经费</t>
  </si>
  <si>
    <t>　根据《社会保险法》《全国社会保障基金条例》，为完成全县社会保险基金年度监督管理工作任务，处理上级下达的疑点信息，办理各类信访、举报案件，完成相关专项检查，有序开展日常监督管理，预计投入社保基金监督管理工作经费3万元，用于保障社保基金的平稳运行和安全完整。</t>
  </si>
  <si>
    <t>检查频次（次）</t>
  </si>
  <si>
    <t>4</t>
  </si>
  <si>
    <t>次</t>
  </si>
  <si>
    <t>违法犯罪案件办结率（%）</t>
  </si>
  <si>
    <t>参保对象的权益保障率</t>
  </si>
  <si>
    <t>参保对象的满意率（%）</t>
  </si>
  <si>
    <t>51192221T000000109385-“三支一扶”人员一次性安家补助</t>
  </si>
  <si>
    <t>　根据《中共四川省委组织部  四川省人力资源和社会保障厅厅等十部门办公厅关于实施第四轮年高校毕业生“三支一扶”计划的通知》（川人社发【2021】19号）要求，给予2022年招聘的39名“三支一扶”人员一次性安家补助3000元。</t>
  </si>
  <si>
    <t>高校毕业生“三支一扶”补贴及社会保险发放人数</t>
  </si>
  <si>
    <t>39</t>
  </si>
  <si>
    <t>资金发放准确率</t>
  </si>
  <si>
    <t>补助兑现及时率</t>
  </si>
  <si>
    <t>“三支一扶”一次性安家补助兑现时间</t>
  </si>
  <si>
    <t>≤</t>
  </si>
  <si>
    <t>反向指标</t>
  </si>
  <si>
    <t>新增从事支农、支教、支医三支一扶就业人数</t>
  </si>
  <si>
    <t>稳定就业率</t>
  </si>
  <si>
    <t>“三支一扶”服务人员满意度</t>
  </si>
  <si>
    <t>兑现“三支一扶”一次性安家补助所需资金</t>
  </si>
  <si>
    <t>117000</t>
  </si>
  <si>
    <t>51192221Y000000030263-在职人员公用经费</t>
  </si>
  <si>
    <t>提高预算编制质量，严格执行预算，保障单位日常运转。</t>
  </si>
  <si>
    <t>科目调整次数</t>
  </si>
  <si>
    <t>预算编制准确率（计算方法为：∣（执行数-预算数）/预算数∣）</t>
  </si>
  <si>
    <t>“三公”经费控制率[计算方法为：（三公经费实际支出数/预算安排数]×100%）</t>
  </si>
  <si>
    <t>运转保障率</t>
  </si>
  <si>
    <t>51192221Y000000034932-机关工作人员公务交通补贴</t>
  </si>
  <si>
    <t>51192222R000005453589-一次性抚恤金</t>
  </si>
  <si>
    <t>51192222R000006888493-机关事业人员奖励</t>
  </si>
  <si>
    <t>51192222T000005954484-三支一扶人员补助</t>
  </si>
  <si>
    <t>51192222T000006585834-2022年东西部协作（劳务协作项目）</t>
  </si>
  <si>
    <t>51192222Y000000344999-机关公务用车运行维护费</t>
  </si>
  <si>
    <t>51192222Y000000345281-乡村振兴与脱贫攻坚衔接驻村经费</t>
  </si>
  <si>
    <t>巩固挂联帮扶八庙镇楠坪村脱贫攻坚成果，与乡镇振兴有效衔接，及时兑现驻村工作人员相关补助，购置必备办公用品，确保驻村工作有效开展，完成年度目标任务。</t>
  </si>
  <si>
    <t>驻村数量</t>
  </si>
  <si>
    <t>按照脱贫攻坚与乡镇振兴相关目标任务，建档立卡贫困户收入与上年相比有所增长，村集体经济长足发展，公共事业有效推进。</t>
  </si>
  <si>
    <t>驻村时间</t>
  </si>
  <si>
    <t>集体经济和农户增收率</t>
  </si>
  <si>
    <t>驻村工作完成率</t>
  </si>
  <si>
    <t>生态效益指标</t>
  </si>
  <si>
    <t>农业资源及生态保护</t>
  </si>
  <si>
    <t>可持续发展指标</t>
  </si>
  <si>
    <t>特色优势产业发展任务完成率（%）</t>
  </si>
  <si>
    <t>‰</t>
  </si>
  <si>
    <t>受惠群众满意度</t>
  </si>
  <si>
    <t>乡村振兴与脱贫攻坚衔接所需经费</t>
  </si>
  <si>
    <t>20000</t>
  </si>
  <si>
    <t>51192223R000008443954-在职人员工资-基本工资</t>
  </si>
  <si>
    <t>严格执行相关政策，保障工资及时、足额发放或社保及时、足额缴纳，预算编制科学合理，减少结余资金。</t>
  </si>
  <si>
    <t>发放（缴纳）覆盖率</t>
  </si>
  <si>
    <t>60</t>
  </si>
  <si>
    <t>足额保障率（参保率）</t>
  </si>
  <si>
    <t>51192223R000008444354-在职人员工资-津贴补贴</t>
  </si>
  <si>
    <t>51192223R000008444780-在职人员工资-奖金</t>
  </si>
  <si>
    <t>51192223R000008445197-在职人员工资-绩效工资</t>
  </si>
  <si>
    <t>51192223R000008445527-在职人员工资-年度考核绩效</t>
  </si>
  <si>
    <t>51192223R000008445879-在职人员工资-基础绩效奖</t>
  </si>
  <si>
    <t>51192223R000008446602-各项计提费用-在职社会保障缴费-养老保险</t>
  </si>
  <si>
    <t>51192223R000008446951-各项计提费用-在职社会保障缴费-医疗保险</t>
  </si>
  <si>
    <t>51192223R000008447334-各项计提费用-在职社会保障缴费-失业保险</t>
  </si>
  <si>
    <t>51192223R000008447700-各项计提费用-在职社会保障缴费-工伤保险</t>
  </si>
  <si>
    <t>51192223R000008448102-各项计提费用-在职社会保障缴费-补充医疗</t>
  </si>
  <si>
    <t>51192223R000008448441-各项计提费用-在职住房公积金</t>
  </si>
  <si>
    <t>51192223R000008448829-各项计提费用-在职公务员医疗补助</t>
  </si>
  <si>
    <t>51192223R000008468767-聘用人员经费-编外长聘人员</t>
  </si>
  <si>
    <t>51192223R000008470280-离退休人员经费-补充医疗</t>
  </si>
  <si>
    <t>51192223R000008472067-离退休人员经费-离休人员目标绩效</t>
  </si>
  <si>
    <t>51192223R000008472412-离退休干部活动经费</t>
  </si>
  <si>
    <t>51192223R000008474328-离退休人员经费-退休公务员医疗补助</t>
  </si>
  <si>
    <t>51192223T000008920482-工伤认定管理</t>
  </si>
  <si>
    <t>根据《工伤保险条例》《四川省工伤保险条例》规定，组织实施全县机关企事业单位工伤保险政策、完善工伤预防、认定和康复办法，负责全县机关企事业单位干部职工工伤认定、劳动能力鉴定资料收集上报等相关工作，预计投入工伤认定管理工作经费1万元，完成工伤认定案件60件，工伤预防宣传2次，印制宣传资料1000份。服务对象满意率达到95%以上，保障因工作遭受事故伤害或者患职业病的职工获得医疗救治和经济补偿。</t>
  </si>
  <si>
    <t>工伤预防宣传次数</t>
  </si>
  <si>
    <t>2</t>
  </si>
  <si>
    <t>工伤认定案件数量</t>
  </si>
  <si>
    <t>工伤认定合格率</t>
  </si>
  <si>
    <t>工伤认定管理工作完成时限</t>
  </si>
  <si>
    <t>工伤保险政策覆盖率</t>
  </si>
  <si>
    <t>政策宣传率</t>
  </si>
  <si>
    <t>工伤保险参保人员满意度</t>
  </si>
</sst>
</file>

<file path=xl/styles.xml><?xml version="1.0" encoding="utf-8"?>
<styleSheet xmlns="http://schemas.openxmlformats.org/spreadsheetml/2006/main">
  <numFmts count="5">
    <numFmt numFmtId="176" formatCode="yyyy&quot;年&quot;mm&quot;月&quot;dd&quot;日&quot;"/>
    <numFmt numFmtId="41" formatCode="_ * #,##0_ ;_ * \-#,##0_ ;_ * &quot;-&quot;_ ;_ @_ "/>
    <numFmt numFmtId="177" formatCode="_ \¥* #,##0.00_ ;_ \¥* \-#,##0.00_ ;_ \¥* &quot;-&quot;??_ ;_ @_ "/>
    <numFmt numFmtId="42" formatCode="_ &quot;￥&quot;* #,##0_ ;_ &quot;￥&quot;* \-#,##0_ ;_ &quot;￥&quot;* &quot;-&quot;_ ;_ @_ "/>
    <numFmt numFmtId="43" formatCode="_ * #,##0.00_ ;_ * \-#,##0.00_ ;_ * &quot;-&quot;??_ ;_ @_ "/>
  </numFmts>
  <fonts count="42">
    <font>
      <sz val="11"/>
      <color rgb="FF000000"/>
      <name val="宋体"/>
      <charset val="134"/>
    </font>
    <font>
      <sz val="10"/>
      <color rgb="FFC0C0C0"/>
      <name val="SimSun"/>
      <charset val="134"/>
    </font>
    <font>
      <b/>
      <sz val="15"/>
      <color rgb="FF000000"/>
      <name val="simhei"/>
      <charset val="134"/>
    </font>
    <font>
      <b/>
      <sz val="9"/>
      <color rgb="FF000000"/>
      <name val="SimSun"/>
      <charset val="134"/>
    </font>
    <font>
      <sz val="9"/>
      <color rgb="FF000000"/>
      <name val="SimSun"/>
      <charset val="134"/>
    </font>
    <font>
      <sz val="9"/>
      <color rgb="FF000000"/>
      <name val="simhei"/>
      <charset val="134"/>
    </font>
    <font>
      <sz val="10"/>
      <color rgb="FF000000"/>
      <name val="SimSun"/>
      <charset val="134"/>
    </font>
    <font>
      <sz val="7"/>
      <color rgb="FF000000"/>
      <name val="宋体"/>
      <charset val="134"/>
    </font>
    <font>
      <sz val="9"/>
      <name val="SimSun"/>
      <charset val="134"/>
    </font>
    <font>
      <sz val="15"/>
      <color rgb="FF000000"/>
      <name val="黑体"/>
      <charset val="134"/>
    </font>
    <font>
      <sz val="11"/>
      <color rgb="FF000000"/>
      <name val="SimSun"/>
      <charset val="134"/>
    </font>
    <font>
      <b/>
      <sz val="16"/>
      <color rgb="FF000000"/>
      <name val="黑体"/>
      <charset val="134"/>
    </font>
    <font>
      <b/>
      <sz val="11"/>
      <color rgb="FF000000"/>
      <name val="宋体"/>
      <charset val="134"/>
    </font>
    <font>
      <sz val="9"/>
      <color rgb="FF000000"/>
      <name val="宋体"/>
      <charset val="134"/>
    </font>
    <font>
      <b/>
      <sz val="9"/>
      <color rgb="FF000000"/>
      <name val="宋体"/>
      <charset val="134"/>
    </font>
    <font>
      <b/>
      <sz val="16"/>
      <color rgb="FF000000"/>
      <name val="宋体"/>
      <charset val="134"/>
    </font>
    <font>
      <sz val="11"/>
      <name val="宋体"/>
      <charset val="134"/>
    </font>
    <font>
      <sz val="9"/>
      <name val="宋体"/>
      <charset val="134"/>
    </font>
    <font>
      <b/>
      <sz val="16"/>
      <name val="宋体"/>
      <charset val="134"/>
    </font>
    <font>
      <b/>
      <sz val="11"/>
      <name val="宋体"/>
      <charset val="134"/>
    </font>
    <font>
      <sz val="9"/>
      <color rgb="FF000000"/>
      <name val="Hiragino Sans GB"/>
      <charset val="134"/>
    </font>
    <font>
      <b/>
      <sz val="9"/>
      <color rgb="FF000000"/>
      <name val="Hiragino Sans GB"/>
      <charset val="134"/>
    </font>
    <font>
      <b/>
      <sz val="22"/>
      <color rgb="FF000000"/>
      <name val="楷体"/>
      <charset val="134"/>
    </font>
    <font>
      <b/>
      <sz val="36"/>
      <color rgb="FF000000"/>
      <name val="黑体"/>
      <charset val="134"/>
    </font>
    <font>
      <sz val="11"/>
      <color rgb="FFFFFFFF"/>
      <name val="宋体"/>
      <charset val="134"/>
    </font>
    <font>
      <sz val="11"/>
      <color rgb="FF000000"/>
      <name val="等线"/>
      <charset val="134"/>
    </font>
    <font>
      <sz val="11"/>
      <color rgb="FF9C6500"/>
      <name val="宋体"/>
      <charset val="134"/>
    </font>
    <font>
      <sz val="11"/>
      <color rgb="FF006100"/>
      <name val="宋体"/>
      <charset val="134"/>
    </font>
    <font>
      <sz val="11"/>
      <color rgb="FF9C0006"/>
      <name val="宋体"/>
      <charset val="134"/>
    </font>
    <font>
      <b/>
      <sz val="18"/>
      <color rgb="FF44546A"/>
      <name val="宋体"/>
      <charset val="134"/>
    </font>
    <font>
      <sz val="11"/>
      <color rgb="FFFF0000"/>
      <name val="宋体"/>
      <charset val="134"/>
    </font>
    <font>
      <b/>
      <sz val="11"/>
      <color rgb="FFFA7D00"/>
      <name val="宋体"/>
      <charset val="134"/>
    </font>
    <font>
      <b/>
      <sz val="11"/>
      <color rgb="FF44546A"/>
      <name val="宋体"/>
      <charset val="134"/>
    </font>
    <font>
      <b/>
      <sz val="13"/>
      <color rgb="FF44546A"/>
      <name val="宋体"/>
      <charset val="134"/>
    </font>
    <font>
      <b/>
      <sz val="15"/>
      <color rgb="FF44546A"/>
      <name val="宋体"/>
      <charset val="134"/>
    </font>
    <font>
      <u/>
      <sz val="11"/>
      <color rgb="FF0000FF"/>
      <name val="宋体"/>
      <charset val="134"/>
    </font>
    <font>
      <u/>
      <sz val="11"/>
      <color rgb="FF800080"/>
      <name val="宋体"/>
      <charset val="134"/>
    </font>
    <font>
      <sz val="11"/>
      <color rgb="FF3F3F76"/>
      <name val="宋体"/>
      <charset val="134"/>
    </font>
    <font>
      <b/>
      <sz val="11"/>
      <color rgb="FF3F3F3F"/>
      <name val="宋体"/>
      <charset val="134"/>
    </font>
    <font>
      <sz val="11"/>
      <color rgb="FFFA7D00"/>
      <name val="宋体"/>
      <charset val="134"/>
    </font>
    <font>
      <b/>
      <sz val="11"/>
      <color rgb="FFFFFFFF"/>
      <name val="宋体"/>
      <charset val="134"/>
    </font>
    <font>
      <i/>
      <sz val="11"/>
      <color rgb="FF7F7F7F"/>
      <name val="宋体"/>
      <charset val="134"/>
    </font>
  </fonts>
  <fills count="34">
    <fill>
      <patternFill patternType="none"/>
    </fill>
    <fill>
      <patternFill patternType="gray125"/>
    </fill>
    <fill>
      <patternFill patternType="solid">
        <fgColor rgb="FFF7F7F7"/>
        <bgColor indexed="64"/>
      </patternFill>
    </fill>
    <fill>
      <patternFill patternType="solid">
        <fgColor rgb="FFFFFFFF"/>
        <bgColor indexed="64"/>
      </patternFill>
    </fill>
    <fill>
      <patternFill patternType="solid">
        <fgColor rgb="FFF8CBAC"/>
        <bgColor indexed="64"/>
      </patternFill>
    </fill>
    <fill>
      <patternFill patternType="solid">
        <fgColor rgb="FFF4B082"/>
        <bgColor indexed="64"/>
      </patternFill>
    </fill>
    <fill>
      <patternFill patternType="solid">
        <fgColor rgb="FFA5A5A5"/>
        <bgColor indexed="64"/>
      </patternFill>
    </fill>
    <fill>
      <patternFill patternType="solid">
        <fgColor rgb="FFED7D31"/>
        <bgColor indexed="64"/>
      </patternFill>
    </fill>
    <fill>
      <patternFill patternType="solid">
        <fgColor rgb="FFFFEB9C"/>
        <bgColor indexed="64"/>
      </patternFill>
    </fill>
    <fill>
      <patternFill patternType="solid">
        <fgColor rgb="FF5B9BD5"/>
        <bgColor indexed="64"/>
      </patternFill>
    </fill>
    <fill>
      <patternFill patternType="solid">
        <fgColor rgb="FFC6EFCE"/>
        <bgColor indexed="64"/>
      </patternFill>
    </fill>
    <fill>
      <patternFill patternType="solid">
        <fgColor rgb="FFFFC7CE"/>
        <bgColor indexed="64"/>
      </patternFill>
    </fill>
    <fill>
      <patternFill patternType="solid">
        <fgColor rgb="FFFFFFCC"/>
        <bgColor indexed="64"/>
      </patternFill>
    </fill>
    <fill>
      <patternFill patternType="solid">
        <fgColor rgb="FFFFDA65"/>
        <bgColor indexed="64"/>
      </patternFill>
    </fill>
    <fill>
      <patternFill patternType="solid">
        <fgColor rgb="FFF2F2F2"/>
        <bgColor indexed="64"/>
      </patternFill>
    </fill>
    <fill>
      <patternFill patternType="solid">
        <fgColor rgb="FFA9D18D"/>
        <bgColor indexed="64"/>
      </patternFill>
    </fill>
    <fill>
      <patternFill patternType="solid">
        <fgColor rgb="FF4472C4"/>
        <bgColor indexed="64"/>
      </patternFill>
    </fill>
    <fill>
      <patternFill patternType="solid">
        <fgColor rgb="FFC5E0B2"/>
        <bgColor indexed="64"/>
      </patternFill>
    </fill>
    <fill>
      <patternFill patternType="solid">
        <fgColor rgb="FFB3C6E7"/>
        <bgColor indexed="64"/>
      </patternFill>
    </fill>
    <fill>
      <patternFill patternType="solid">
        <fgColor rgb="FF70AD47"/>
        <bgColor indexed="64"/>
      </patternFill>
    </fill>
    <fill>
      <patternFill patternType="solid">
        <fgColor rgb="FFE2EFD9"/>
        <bgColor indexed="64"/>
      </patternFill>
    </fill>
    <fill>
      <patternFill patternType="solid">
        <fgColor rgb="FFD9E2F3"/>
        <bgColor indexed="64"/>
      </patternFill>
    </fill>
    <fill>
      <patternFill patternType="solid">
        <fgColor rgb="FFECECEC"/>
        <bgColor indexed="64"/>
      </patternFill>
    </fill>
    <fill>
      <patternFill patternType="solid">
        <fgColor rgb="FFBCD6EE"/>
        <bgColor indexed="64"/>
      </patternFill>
    </fill>
    <fill>
      <patternFill patternType="solid">
        <fgColor rgb="FFFFC000"/>
        <bgColor indexed="64"/>
      </patternFill>
    </fill>
    <fill>
      <patternFill patternType="solid">
        <fgColor rgb="FFFFE799"/>
        <bgColor indexed="64"/>
      </patternFill>
    </fill>
    <fill>
      <patternFill patternType="solid">
        <fgColor rgb="FFFBE4D5"/>
        <bgColor indexed="64"/>
      </patternFill>
    </fill>
    <fill>
      <patternFill patternType="solid">
        <fgColor rgb="FFDEEBF6"/>
        <bgColor indexed="64"/>
      </patternFill>
    </fill>
    <fill>
      <patternFill patternType="solid">
        <fgColor rgb="FFFFF3CB"/>
        <bgColor indexed="64"/>
      </patternFill>
    </fill>
    <fill>
      <patternFill patternType="solid">
        <fgColor rgb="FF8EAADC"/>
        <bgColor indexed="64"/>
      </patternFill>
    </fill>
    <fill>
      <patternFill patternType="solid">
        <fgColor rgb="FFDADADA"/>
        <bgColor indexed="64"/>
      </patternFill>
    </fill>
    <fill>
      <patternFill patternType="solid">
        <fgColor rgb="FFFFCC99"/>
        <bgColor indexed="64"/>
      </patternFill>
    </fill>
    <fill>
      <patternFill patternType="solid">
        <fgColor rgb="FF9CC3E6"/>
        <bgColor indexed="64"/>
      </patternFill>
    </fill>
    <fill>
      <patternFill patternType="solid">
        <fgColor rgb="FFC8C8C8"/>
        <bgColor indexed="64"/>
      </patternFill>
    </fill>
  </fills>
  <borders count="21">
    <border>
      <left/>
      <right/>
      <top/>
      <bottom/>
      <diagonal/>
    </border>
    <border>
      <left style="thin">
        <color rgb="FF000000"/>
      </left>
      <right style="thin">
        <color rgb="FF000000"/>
      </right>
      <top style="thin">
        <color rgb="FF000000"/>
      </top>
      <bottom style="thin">
        <color rgb="FF000000"/>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rgb="FFFFFFFF"/>
      </left>
      <right/>
      <top style="thin">
        <color rgb="FFFFFFFF"/>
      </top>
      <bottom style="thin">
        <color rgb="FFFFFFFF"/>
      </bottom>
      <diagonal/>
    </border>
    <border>
      <left style="thin">
        <color auto="1"/>
      </left>
      <right style="thin">
        <color auto="1"/>
      </right>
      <top style="thin">
        <color auto="1"/>
      </top>
      <bottom style="thin">
        <color auto="1"/>
      </bottom>
      <diagonal/>
    </border>
    <border>
      <left/>
      <right/>
      <top style="thin">
        <color rgb="FFFFFFFF"/>
      </top>
      <bottom style="thin">
        <color rgb="FFFFFFFF"/>
      </bottom>
      <diagonal/>
    </border>
    <border>
      <left/>
      <right style="thin">
        <color rgb="FFFFFFFF"/>
      </right>
      <top/>
      <bottom/>
      <diagonal/>
    </border>
    <border>
      <left style="thin">
        <color rgb="FFFFFFFF"/>
      </left>
      <right/>
      <top style="thin">
        <color rgb="FFFFFFFF"/>
      </top>
      <bottom/>
      <diagonal/>
    </border>
    <border>
      <left/>
      <right style="thin">
        <color rgb="FFFFFFFF"/>
      </right>
      <top style="thin">
        <color rgb="FFFFFFFF"/>
      </top>
      <bottom/>
      <diagonal/>
    </border>
    <border>
      <left style="thin">
        <color rgb="FFFFFFFF"/>
      </left>
      <right style="thin">
        <color rgb="FFFFFFFF"/>
      </right>
      <top/>
      <bottom/>
      <diagonal/>
    </border>
    <border>
      <left style="thin">
        <color rgb="FFFFFFFF"/>
      </left>
      <right/>
      <top/>
      <bottom/>
      <diagonal/>
    </border>
    <border>
      <left/>
      <right/>
      <top style="thin">
        <color rgb="FFFFFFFF"/>
      </top>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style="thin">
        <color rgb="FF5B9BD5"/>
      </top>
      <bottom style="double">
        <color rgb="FF5B9BD5"/>
      </bottom>
      <diagonal/>
    </border>
    <border>
      <left/>
      <right/>
      <top/>
      <bottom style="medium">
        <color rgb="FFACCCEA"/>
      </bottom>
      <diagonal/>
    </border>
    <border>
      <left/>
      <right/>
      <top/>
      <bottom style="medium">
        <color rgb="FF5B9BD5"/>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s>
  <cellStyleXfs count="50">
    <xf numFmtId="0" fontId="0" fillId="0" borderId="0">
      <alignment vertical="center"/>
    </xf>
    <xf numFmtId="0" fontId="0" fillId="17" borderId="0" applyNumberFormat="0" applyProtection="0">
      <alignment vertical="center"/>
    </xf>
    <xf numFmtId="0" fontId="0" fillId="20" borderId="0" applyNumberFormat="0" applyProtection="0">
      <alignment vertical="center"/>
    </xf>
    <xf numFmtId="0" fontId="24" fillId="19" borderId="0" applyNumberFormat="0" applyProtection="0">
      <alignment vertical="center"/>
    </xf>
    <xf numFmtId="0" fontId="0" fillId="18" borderId="0" applyNumberFormat="0" applyProtection="0">
      <alignment vertical="center"/>
    </xf>
    <xf numFmtId="0" fontId="0" fillId="21" borderId="0" applyNumberFormat="0" applyProtection="0">
      <alignment vertical="center"/>
    </xf>
    <xf numFmtId="0" fontId="24" fillId="16" borderId="0" applyNumberFormat="0" applyProtection="0">
      <alignment vertical="center"/>
    </xf>
    <xf numFmtId="0" fontId="0" fillId="25" borderId="0" applyNumberFormat="0" applyProtection="0">
      <alignment vertical="center"/>
    </xf>
    <xf numFmtId="0" fontId="32" fillId="0" borderId="16" applyNumberFormat="0" applyFill="0" applyProtection="0">
      <alignment vertical="center"/>
    </xf>
    <xf numFmtId="0" fontId="41" fillId="0" borderId="0" applyNumberFormat="0" applyFill="0" applyProtection="0">
      <alignment vertical="center"/>
    </xf>
    <xf numFmtId="0" fontId="12" fillId="0" borderId="15" applyNumberFormat="0" applyFill="0" applyProtection="0">
      <alignment vertical="center"/>
    </xf>
    <xf numFmtId="9" fontId="0" fillId="0" borderId="0" applyFill="0" applyProtection="0">
      <alignment vertical="center"/>
    </xf>
    <xf numFmtId="43" fontId="0" fillId="0" borderId="0" applyFill="0" applyProtection="0">
      <alignment vertical="center"/>
    </xf>
    <xf numFmtId="0" fontId="33" fillId="0" borderId="17" applyNumberFormat="0" applyFill="0" applyProtection="0">
      <alignment vertical="center"/>
    </xf>
    <xf numFmtId="42" fontId="0" fillId="0" borderId="0" applyFill="0" applyProtection="0">
      <alignment vertical="center"/>
    </xf>
    <xf numFmtId="0" fontId="24" fillId="13" borderId="0" applyNumberFormat="0" applyProtection="0">
      <alignment vertical="center"/>
    </xf>
    <xf numFmtId="0" fontId="30" fillId="0" borderId="0" applyNumberFormat="0" applyFill="0" applyProtection="0">
      <alignment vertical="center"/>
    </xf>
    <xf numFmtId="0" fontId="0" fillId="26" borderId="0" applyNumberFormat="0" applyProtection="0">
      <alignment vertical="center"/>
    </xf>
    <xf numFmtId="0" fontId="24" fillId="29" borderId="0" applyNumberFormat="0" applyProtection="0">
      <alignment vertical="center"/>
    </xf>
    <xf numFmtId="0" fontId="34" fillId="0" borderId="17" applyNumberFormat="0" applyFill="0" applyProtection="0">
      <alignment vertical="center"/>
    </xf>
    <xf numFmtId="0" fontId="35" fillId="0" borderId="0" applyNumberFormat="0" applyFill="0" applyProtection="0">
      <alignment vertical="center"/>
    </xf>
    <xf numFmtId="0" fontId="0" fillId="22" borderId="0" applyNumberFormat="0" applyProtection="0">
      <alignment vertical="center"/>
    </xf>
    <xf numFmtId="177" fontId="0" fillId="0" borderId="0" applyFill="0" applyProtection="0">
      <alignment vertical="center"/>
    </xf>
    <xf numFmtId="0" fontId="0" fillId="28" borderId="0" applyNumberFormat="0" applyProtection="0">
      <alignment vertical="center"/>
    </xf>
    <xf numFmtId="0" fontId="31" fillId="14" borderId="14" applyNumberFormat="0" applyProtection="0">
      <alignment vertical="center"/>
    </xf>
    <xf numFmtId="0" fontId="36" fillId="0" borderId="0" applyNumberFormat="0" applyFill="0" applyProtection="0">
      <alignment vertical="center"/>
    </xf>
    <xf numFmtId="41" fontId="0" fillId="0" borderId="0" applyFill="0" applyProtection="0">
      <alignment vertical="center"/>
    </xf>
    <xf numFmtId="0" fontId="24" fillId="24" borderId="0" applyNumberFormat="0" applyProtection="0">
      <alignment vertical="center"/>
    </xf>
    <xf numFmtId="0" fontId="0" fillId="30" borderId="0" applyNumberFormat="0" applyProtection="0">
      <alignment vertical="center"/>
    </xf>
    <xf numFmtId="0" fontId="24" fillId="15" borderId="0" applyNumberFormat="0" applyProtection="0">
      <alignment vertical="center"/>
    </xf>
    <xf numFmtId="0" fontId="37" fillId="31" borderId="14" applyNumberFormat="0" applyProtection="0">
      <alignment vertical="center"/>
    </xf>
    <xf numFmtId="0" fontId="38" fillId="14" borderId="18" applyNumberFormat="0" applyProtection="0">
      <alignment vertical="center"/>
    </xf>
    <xf numFmtId="0" fontId="40" fillId="6" borderId="20" applyNumberFormat="0" applyProtection="0">
      <alignment vertical="center"/>
    </xf>
    <xf numFmtId="0" fontId="39" fillId="0" borderId="19" applyNumberFormat="0" applyFill="0" applyProtection="0">
      <alignment vertical="center"/>
    </xf>
    <xf numFmtId="0" fontId="24" fillId="32" borderId="0" applyNumberFormat="0" applyProtection="0">
      <alignment vertical="center"/>
    </xf>
    <xf numFmtId="0" fontId="24" fillId="33" borderId="0" applyNumberFormat="0" applyProtection="0">
      <alignment vertical="center"/>
    </xf>
    <xf numFmtId="0" fontId="0" fillId="12" borderId="13" applyNumberFormat="0" applyProtection="0">
      <alignment vertical="center"/>
    </xf>
    <xf numFmtId="0" fontId="29" fillId="0" borderId="0" applyNumberFormat="0" applyFill="0" applyProtection="0">
      <alignment vertical="center"/>
    </xf>
    <xf numFmtId="0" fontId="27" fillId="10" borderId="0" applyNumberFormat="0" applyProtection="0">
      <alignment vertical="center"/>
    </xf>
    <xf numFmtId="0" fontId="32" fillId="0" borderId="0" applyNumberFormat="0" applyFill="0" applyProtection="0">
      <alignment vertical="center"/>
    </xf>
    <xf numFmtId="0" fontId="24" fillId="9" borderId="0" applyNumberFormat="0" applyProtection="0">
      <alignment vertical="center"/>
    </xf>
    <xf numFmtId="0" fontId="26" fillId="8" borderId="0" applyNumberFormat="0" applyProtection="0">
      <alignment vertical="center"/>
    </xf>
    <xf numFmtId="0" fontId="0" fillId="27" borderId="0" applyNumberFormat="0" applyProtection="0">
      <alignment vertical="center"/>
    </xf>
    <xf numFmtId="0" fontId="28" fillId="11" borderId="0" applyNumberFormat="0" applyProtection="0">
      <alignment vertical="center"/>
    </xf>
    <xf numFmtId="0" fontId="24" fillId="7" borderId="0" applyNumberFormat="0" applyProtection="0">
      <alignment vertical="center"/>
    </xf>
    <xf numFmtId="0" fontId="0" fillId="23" borderId="0" applyNumberFormat="0" applyProtection="0">
      <alignment vertical="center"/>
    </xf>
    <xf numFmtId="0" fontId="25" fillId="0" borderId="0" applyNumberFormat="0" applyFill="0">
      <alignment vertical="center"/>
    </xf>
    <xf numFmtId="0" fontId="24" fillId="5" borderId="0" applyNumberFormat="0" applyProtection="0">
      <alignment vertical="center"/>
    </xf>
    <xf numFmtId="0" fontId="0" fillId="4" borderId="0" applyNumberFormat="0" applyProtection="0">
      <alignment vertical="center"/>
    </xf>
    <xf numFmtId="0" fontId="24" fillId="6" borderId="0" applyNumberFormat="0" applyProtection="0">
      <alignment vertical="center"/>
    </xf>
  </cellStyleXfs>
  <cellXfs count="149">
    <xf numFmtId="0" fontId="0" fillId="0" borderId="0" xfId="0" applyAlignment="1">
      <alignment vertical="center"/>
    </xf>
    <xf numFmtId="0" fontId="1" fillId="0" borderId="0" xfId="0" applyFont="1" applyFill="1" applyBorder="1" applyAlignment="1">
      <alignment vertical="center" wrapText="1"/>
    </xf>
    <xf numFmtId="0" fontId="2" fillId="0" borderId="0" xfId="0" applyFont="1" applyFill="1" applyBorder="1" applyAlignment="1">
      <alignment horizontal="center" vertical="center" wrapText="1"/>
    </xf>
    <xf numFmtId="0" fontId="0" fillId="0" borderId="0" xfId="0" applyFill="1" applyAlignment="1">
      <alignment vertical="center"/>
    </xf>
    <xf numFmtId="0" fontId="3" fillId="2" borderId="1" xfId="0" applyFont="1" applyFill="1" applyBorder="1" applyAlignment="1">
      <alignment horizontal="center" vertical="center" wrapText="1"/>
    </xf>
    <xf numFmtId="0" fontId="4" fillId="2" borderId="1" xfId="0" applyFont="1" applyFill="1" applyBorder="1" applyAlignment="1">
      <alignment vertical="center" wrapText="1"/>
    </xf>
    <xf numFmtId="0" fontId="5" fillId="2" borderId="1" xfId="0" applyFont="1" applyFill="1" applyBorder="1" applyAlignment="1">
      <alignment vertical="center" wrapText="1"/>
    </xf>
    <xf numFmtId="4" fontId="4" fillId="2" borderId="1" xfId="0" applyNumberFormat="1" applyFont="1" applyFill="1" applyBorder="1" applyAlignment="1">
      <alignment horizontal="right" vertical="center" wrapText="1"/>
    </xf>
    <xf numFmtId="0" fontId="4" fillId="0" borderId="1" xfId="0" applyFont="1" applyFill="1" applyBorder="1" applyAlignment="1">
      <alignment vertical="center" wrapText="1"/>
    </xf>
    <xf numFmtId="4" fontId="4" fillId="0" borderId="1" xfId="0" applyNumberFormat="1" applyFont="1" applyFill="1" applyBorder="1" applyAlignment="1">
      <alignment horizontal="right" vertical="center" wrapText="1"/>
    </xf>
    <xf numFmtId="0" fontId="6" fillId="0" borderId="0" xfId="0" applyFont="1" applyFill="1" applyBorder="1" applyAlignment="1">
      <alignment vertical="center" wrapText="1"/>
    </xf>
    <xf numFmtId="0" fontId="4" fillId="0" borderId="1" xfId="0" applyFont="1" applyFill="1" applyBorder="1" applyAlignment="1">
      <alignment horizontal="center" vertical="center" wrapText="1"/>
    </xf>
    <xf numFmtId="0" fontId="7" fillId="0" borderId="0" xfId="0" applyFont="1" applyFill="1" applyBorder="1" applyAlignment="1">
      <alignment horizontal="right" vertical="center" wrapText="1"/>
    </xf>
    <xf numFmtId="0" fontId="8" fillId="0" borderId="0" xfId="0" applyFont="1" applyFill="1" applyBorder="1" applyAlignment="1">
      <alignment vertical="center" wrapText="1"/>
    </xf>
    <xf numFmtId="0" fontId="9" fillId="0" borderId="0"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10" fillId="0" borderId="0" xfId="0" applyFont="1" applyFill="1" applyBorder="1" applyAlignment="1">
      <alignment vertical="center" wrapText="1"/>
    </xf>
    <xf numFmtId="0" fontId="4" fillId="0" borderId="1" xfId="0" applyFont="1" applyFill="1" applyBorder="1" applyAlignment="1">
      <alignment horizontal="left" vertical="center" wrapText="1"/>
    </xf>
    <xf numFmtId="0" fontId="4" fillId="0" borderId="2" xfId="0" applyFont="1" applyFill="1" applyBorder="1" applyAlignment="1">
      <alignment vertical="center" wrapText="1"/>
    </xf>
    <xf numFmtId="0" fontId="0" fillId="0" borderId="2" xfId="0" applyFill="1" applyBorder="1" applyAlignment="1">
      <alignment vertical="center" wrapText="1"/>
    </xf>
    <xf numFmtId="0" fontId="11" fillId="0" borderId="2" xfId="0" applyFont="1" applyFill="1" applyBorder="1" applyAlignment="1">
      <alignment horizontal="center" vertical="center"/>
    </xf>
    <xf numFmtId="0" fontId="4" fillId="0" borderId="3" xfId="0" applyFont="1" applyFill="1" applyBorder="1" applyAlignment="1">
      <alignment vertical="center" wrapText="1"/>
    </xf>
    <xf numFmtId="0" fontId="0" fillId="0" borderId="3" xfId="0" applyFill="1" applyBorder="1" applyAlignment="1">
      <alignment vertical="center" wrapText="1"/>
    </xf>
    <xf numFmtId="0" fontId="4" fillId="0" borderId="4" xfId="0" applyFont="1" applyFill="1" applyBorder="1" applyAlignment="1">
      <alignment vertical="center" wrapText="1"/>
    </xf>
    <xf numFmtId="0" fontId="12" fillId="0" borderId="5" xfId="0" applyFont="1" applyFill="1" applyBorder="1" applyAlignment="1">
      <alignment horizontal="center" vertical="center" wrapText="1"/>
    </xf>
    <xf numFmtId="0" fontId="3" fillId="0" borderId="4" xfId="0" applyFont="1" applyFill="1" applyBorder="1" applyAlignment="1">
      <alignment vertical="center" wrapText="1"/>
    </xf>
    <xf numFmtId="0" fontId="12" fillId="0" borderId="5" xfId="0" applyFont="1" applyFill="1" applyBorder="1" applyAlignment="1">
      <alignment horizontal="center" vertical="center"/>
    </xf>
    <xf numFmtId="0" fontId="12" fillId="0" borderId="5" xfId="0" applyFont="1" applyFill="1" applyBorder="1" applyAlignment="1">
      <alignment horizontal="left" vertical="center"/>
    </xf>
    <xf numFmtId="0" fontId="0" fillId="0" borderId="5" xfId="0" applyFill="1" applyBorder="1" applyAlignment="1">
      <alignment horizontal="left" vertical="center" wrapText="1"/>
    </xf>
    <xf numFmtId="0" fontId="0" fillId="0" borderId="5" xfId="0" applyFill="1" applyBorder="1" applyAlignment="1">
      <alignment horizontal="left" vertical="center" wrapText="1" indent="1"/>
    </xf>
    <xf numFmtId="0" fontId="0" fillId="0" borderId="5" xfId="0" applyBorder="1" applyAlignment="1">
      <alignment vertical="center"/>
    </xf>
    <xf numFmtId="0" fontId="11" fillId="0" borderId="3" xfId="0" applyFont="1" applyFill="1" applyBorder="1" applyAlignment="1">
      <alignment horizontal="center" vertical="center"/>
    </xf>
    <xf numFmtId="0" fontId="10" fillId="0" borderId="0" xfId="0" applyFont="1" applyFill="1" applyAlignment="1">
      <alignment horizontal="center" vertical="center" wrapText="1"/>
    </xf>
    <xf numFmtId="0" fontId="0" fillId="0" borderId="5" xfId="0" applyFill="1" applyBorder="1" applyAlignment="1">
      <alignment horizontal="right" vertical="center"/>
    </xf>
    <xf numFmtId="0" fontId="0" fillId="0" borderId="5" xfId="0" applyFill="1" applyBorder="1" applyAlignment="1">
      <alignment horizontal="right" vertical="center" wrapText="1"/>
    </xf>
    <xf numFmtId="0" fontId="4" fillId="0" borderId="6" xfId="0" applyFont="1" applyFill="1" applyBorder="1" applyAlignment="1">
      <alignment vertical="center" wrapText="1"/>
    </xf>
    <xf numFmtId="0" fontId="10" fillId="0" borderId="7" xfId="0" applyFont="1" applyFill="1" applyBorder="1" applyAlignment="1">
      <alignment horizontal="center" vertical="center" wrapText="1"/>
    </xf>
    <xf numFmtId="0" fontId="13" fillId="0" borderId="6" xfId="0" applyFont="1" applyFill="1" applyBorder="1" applyAlignment="1">
      <alignment vertical="center" wrapText="1"/>
    </xf>
    <xf numFmtId="0" fontId="3" fillId="0" borderId="6" xfId="0" applyFont="1" applyFill="1" applyBorder="1" applyAlignment="1">
      <alignment vertical="center" wrapText="1"/>
    </xf>
    <xf numFmtId="0" fontId="0" fillId="0" borderId="2" xfId="0" applyFill="1" applyBorder="1" applyAlignment="1">
      <alignment horizontal="center" vertical="center" wrapText="1"/>
    </xf>
    <xf numFmtId="0" fontId="14" fillId="0" borderId="4" xfId="0" applyFont="1" applyFill="1" applyBorder="1" applyAlignment="1">
      <alignment vertical="center" wrapText="1"/>
    </xf>
    <xf numFmtId="0" fontId="13" fillId="0" borderId="4" xfId="0" applyFont="1" applyFill="1" applyBorder="1" applyAlignment="1">
      <alignment vertical="center" wrapText="1"/>
    </xf>
    <xf numFmtId="0" fontId="0" fillId="0" borderId="5" xfId="0" applyFill="1" applyBorder="1" applyAlignment="1">
      <alignment horizontal="center" vertical="center"/>
    </xf>
    <xf numFmtId="0" fontId="12" fillId="0" borderId="5" xfId="0" applyFont="1" applyFill="1" applyBorder="1" applyAlignment="1">
      <alignment horizontal="right" vertical="center"/>
    </xf>
    <xf numFmtId="0" fontId="0" fillId="0" borderId="5" xfId="0" applyFill="1" applyBorder="1" applyAlignment="1">
      <alignment horizontal="left" vertical="center"/>
    </xf>
    <xf numFmtId="0" fontId="0" fillId="0" borderId="5" xfId="0" applyFill="1" applyBorder="1" applyAlignment="1">
      <alignment horizontal="center" vertical="center" wrapText="1"/>
    </xf>
    <xf numFmtId="0" fontId="10" fillId="0" borderId="8"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14" fillId="0" borderId="6" xfId="0" applyFont="1" applyFill="1" applyBorder="1" applyAlignment="1">
      <alignment vertical="center" wrapText="1"/>
    </xf>
    <xf numFmtId="0" fontId="13" fillId="0" borderId="2" xfId="0" applyFont="1" applyBorder="1" applyAlignment="1">
      <alignment vertical="center"/>
    </xf>
    <xf numFmtId="0" fontId="0" fillId="0" borderId="2" xfId="0" applyBorder="1" applyAlignment="1">
      <alignment vertical="center"/>
    </xf>
    <xf numFmtId="0" fontId="15" fillId="0" borderId="2" xfId="0" applyFont="1" applyBorder="1" applyAlignment="1">
      <alignment horizontal="center" vertical="center"/>
    </xf>
    <xf numFmtId="0" fontId="13" fillId="0" borderId="3" xfId="0" applyFont="1" applyBorder="1" applyAlignment="1">
      <alignment vertical="center"/>
    </xf>
    <xf numFmtId="0" fontId="0" fillId="0" borderId="3" xfId="0" applyBorder="1" applyAlignment="1">
      <alignment horizontal="left" vertical="center"/>
    </xf>
    <xf numFmtId="0" fontId="13" fillId="0" borderId="4" xfId="0" applyFont="1" applyFill="1" applyBorder="1" applyAlignment="1">
      <alignment vertical="center"/>
    </xf>
    <xf numFmtId="0" fontId="14" fillId="0" borderId="4" xfId="0" applyFont="1" applyBorder="1" applyAlignment="1">
      <alignment vertical="center"/>
    </xf>
    <xf numFmtId="0" fontId="12" fillId="0" borderId="5" xfId="0" applyFont="1" applyBorder="1" applyAlignment="1">
      <alignment horizontal="center" vertical="center"/>
    </xf>
    <xf numFmtId="0" fontId="13" fillId="0" borderId="4" xfId="0" applyFont="1" applyBorder="1" applyAlignment="1">
      <alignment vertical="center" wrapText="1"/>
    </xf>
    <xf numFmtId="0" fontId="0" fillId="3" borderId="5" xfId="0" applyFill="1" applyBorder="1" applyAlignment="1">
      <alignment horizontal="left" vertical="center"/>
    </xf>
    <xf numFmtId="0" fontId="13" fillId="0" borderId="10" xfId="0" applyFont="1" applyBorder="1" applyAlignment="1">
      <alignment vertical="center"/>
    </xf>
    <xf numFmtId="0" fontId="13" fillId="0" borderId="10" xfId="0" applyFont="1" applyBorder="1" applyAlignment="1">
      <alignment vertical="center" wrapText="1"/>
    </xf>
    <xf numFmtId="4" fontId="12" fillId="0" borderId="5" xfId="0" applyNumberFormat="1" applyFont="1" applyBorder="1" applyAlignment="1">
      <alignment horizontal="right" vertical="center"/>
    </xf>
    <xf numFmtId="0" fontId="0" fillId="3" borderId="5" xfId="0" applyFill="1" applyBorder="1" applyAlignment="1">
      <alignment horizontal="left" vertical="center" wrapText="1"/>
    </xf>
    <xf numFmtId="4" fontId="0" fillId="0" borderId="5" xfId="0" applyNumberFormat="1" applyBorder="1" applyAlignment="1">
      <alignment horizontal="right" vertical="center"/>
    </xf>
    <xf numFmtId="4" fontId="0" fillId="3" borderId="5" xfId="0" applyNumberFormat="1" applyFill="1" applyBorder="1" applyAlignment="1">
      <alignment horizontal="right" vertical="center"/>
    </xf>
    <xf numFmtId="0" fontId="0" fillId="0" borderId="2" xfId="0" applyBorder="1" applyAlignment="1">
      <alignment horizontal="right" vertical="center" wrapText="1"/>
    </xf>
    <xf numFmtId="0" fontId="13" fillId="0" borderId="4" xfId="0" applyFont="1" applyBorder="1" applyAlignment="1">
      <alignment vertical="center"/>
    </xf>
    <xf numFmtId="0" fontId="0" fillId="0" borderId="3" xfId="0" applyBorder="1" applyAlignment="1">
      <alignment horizontal="center" vertical="center"/>
    </xf>
    <xf numFmtId="0" fontId="13" fillId="0" borderId="8" xfId="0" applyFont="1" applyBorder="1" applyAlignment="1">
      <alignment vertical="center"/>
    </xf>
    <xf numFmtId="0" fontId="13" fillId="0" borderId="6" xfId="0" applyFont="1" applyFill="1" applyBorder="1" applyAlignment="1">
      <alignment vertical="center"/>
    </xf>
    <xf numFmtId="0" fontId="14" fillId="0" borderId="6" xfId="0" applyFont="1" applyBorder="1" applyAlignment="1">
      <alignment vertical="center" wrapText="1"/>
    </xf>
    <xf numFmtId="0" fontId="13" fillId="0" borderId="6" xfId="0" applyFont="1" applyBorder="1" applyAlignment="1">
      <alignment vertical="center"/>
    </xf>
    <xf numFmtId="0" fontId="13" fillId="0" borderId="11" xfId="0" applyFont="1" applyBorder="1" applyAlignment="1">
      <alignment vertical="center" wrapText="1"/>
    </xf>
    <xf numFmtId="0" fontId="4" fillId="0" borderId="2" xfId="0" applyFont="1" applyBorder="1" applyAlignment="1">
      <alignment vertical="center" wrapText="1"/>
    </xf>
    <xf numFmtId="0" fontId="13" fillId="0" borderId="2" xfId="0" applyFont="1" applyBorder="1" applyAlignment="1">
      <alignment vertical="center" wrapText="1"/>
    </xf>
    <xf numFmtId="4" fontId="12" fillId="0" borderId="5" xfId="0" applyNumberFormat="1" applyFont="1" applyFill="1" applyBorder="1" applyAlignment="1">
      <alignment horizontal="right" vertical="center"/>
    </xf>
    <xf numFmtId="4" fontId="0" fillId="0" borderId="5" xfId="0" applyNumberFormat="1" applyFill="1" applyBorder="1" applyAlignment="1">
      <alignment horizontal="right" vertical="center"/>
    </xf>
    <xf numFmtId="0" fontId="13" fillId="0" borderId="6" xfId="0" applyFont="1" applyBorder="1" applyAlignment="1">
      <alignment vertical="center" wrapText="1"/>
    </xf>
    <xf numFmtId="0" fontId="13" fillId="0" borderId="0" xfId="0" applyFont="1" applyAlignment="1">
      <alignment vertical="center" wrapText="1"/>
    </xf>
    <xf numFmtId="49" fontId="0" fillId="0" borderId="5" xfId="0" applyNumberFormat="1" applyFill="1" applyBorder="1" applyAlignment="1">
      <alignment horizontal="left" vertical="center"/>
    </xf>
    <xf numFmtId="0" fontId="13" fillId="0" borderId="11" xfId="0" applyFont="1" applyBorder="1" applyAlignment="1">
      <alignment vertical="center"/>
    </xf>
    <xf numFmtId="0" fontId="13" fillId="0" borderId="0" xfId="0" applyFont="1" applyBorder="1" applyAlignment="1">
      <alignment vertical="center" wrapText="1"/>
    </xf>
    <xf numFmtId="0" fontId="8" fillId="0" borderId="0" xfId="0" applyFont="1" applyBorder="1" applyAlignment="1">
      <alignment vertical="center" wrapText="1"/>
    </xf>
    <xf numFmtId="49" fontId="0" fillId="0" borderId="5" xfId="0" applyNumberFormat="1" applyFill="1" applyBorder="1" applyAlignment="1">
      <alignment horizontal="center" vertical="center" wrapText="1"/>
    </xf>
    <xf numFmtId="0" fontId="10" fillId="0" borderId="2" xfId="0" applyFont="1" applyBorder="1" applyAlignment="1">
      <alignment horizontal="right" vertical="center" wrapText="1"/>
    </xf>
    <xf numFmtId="0" fontId="0" fillId="0" borderId="3" xfId="0" applyBorder="1" applyAlignment="1">
      <alignment horizontal="right" vertical="center"/>
    </xf>
    <xf numFmtId="4" fontId="10" fillId="0" borderId="5" xfId="0" applyNumberFormat="1" applyFont="1" applyBorder="1" applyAlignment="1">
      <alignment horizontal="right" vertical="center"/>
    </xf>
    <xf numFmtId="0" fontId="0" fillId="0" borderId="5" xfId="0" applyBorder="1" applyAlignment="1">
      <alignment horizontal="left" vertical="center"/>
    </xf>
    <xf numFmtId="0" fontId="4" fillId="0" borderId="6" xfId="0" applyFont="1" applyBorder="1" applyAlignment="1">
      <alignment vertical="center" wrapText="1"/>
    </xf>
    <xf numFmtId="0" fontId="4" fillId="0" borderId="0" xfId="0" applyFont="1" applyBorder="1" applyAlignment="1">
      <alignment vertical="center" wrapText="1"/>
    </xf>
    <xf numFmtId="0" fontId="0" fillId="0" borderId="0" xfId="0" applyAlignment="1">
      <alignment horizontal="left" vertical="center"/>
    </xf>
    <xf numFmtId="0" fontId="0" fillId="0" borderId="2" xfId="0" applyBorder="1" applyAlignment="1">
      <alignment horizontal="left" vertical="center"/>
    </xf>
    <xf numFmtId="0" fontId="12" fillId="0" borderId="5" xfId="0" applyFont="1" applyBorder="1" applyAlignment="1">
      <alignment horizontal="left" vertical="center"/>
    </xf>
    <xf numFmtId="49" fontId="0" fillId="3" borderId="5" xfId="0" applyNumberFormat="1" applyFill="1" applyBorder="1" applyAlignment="1">
      <alignment horizontal="left" vertical="center"/>
    </xf>
    <xf numFmtId="0" fontId="13" fillId="0" borderId="5" xfId="0" applyFont="1" applyBorder="1" applyAlignment="1">
      <alignment horizontal="left" vertical="center" wrapText="1"/>
    </xf>
    <xf numFmtId="49" fontId="0" fillId="0" borderId="5" xfId="0" applyNumberFormat="1" applyBorder="1" applyAlignment="1">
      <alignment horizontal="left" vertical="center"/>
    </xf>
    <xf numFmtId="0" fontId="13" fillId="0" borderId="3" xfId="0" applyFont="1" applyBorder="1" applyAlignment="1">
      <alignment horizontal="center" vertical="center"/>
    </xf>
    <xf numFmtId="0" fontId="4" fillId="0" borderId="3" xfId="0" applyFont="1" applyBorder="1" applyAlignment="1">
      <alignment horizontal="center" vertical="center" wrapText="1"/>
    </xf>
    <xf numFmtId="0" fontId="13" fillId="0" borderId="12" xfId="0" applyFont="1" applyBorder="1" applyAlignment="1">
      <alignment vertical="center" wrapText="1"/>
    </xf>
    <xf numFmtId="0" fontId="16" fillId="0" borderId="0" xfId="0" applyFont="1" applyAlignment="1">
      <alignment vertical="center"/>
    </xf>
    <xf numFmtId="0" fontId="16" fillId="0" borderId="0" xfId="0" applyFont="1" applyFill="1" applyAlignment="1">
      <alignment vertical="center"/>
    </xf>
    <xf numFmtId="0" fontId="0" fillId="0" borderId="5" xfId="0" applyBorder="1" applyAlignment="1">
      <alignment horizontal="center" vertical="center" wrapText="1"/>
    </xf>
    <xf numFmtId="0" fontId="13" fillId="0" borderId="0" xfId="0" applyFont="1" applyFill="1" applyAlignment="1">
      <alignment vertical="center"/>
    </xf>
    <xf numFmtId="0" fontId="13" fillId="0" borderId="0" xfId="0" applyFont="1" applyAlignment="1">
      <alignment vertical="center"/>
    </xf>
    <xf numFmtId="49" fontId="0" fillId="0" borderId="5" xfId="0" applyNumberFormat="1" applyBorder="1" applyAlignment="1">
      <alignment horizontal="center" vertical="center" wrapText="1"/>
    </xf>
    <xf numFmtId="0" fontId="16" fillId="0" borderId="5" xfId="0" applyFont="1" applyBorder="1" applyAlignment="1">
      <alignment horizontal="center" vertical="center" wrapText="1"/>
    </xf>
    <xf numFmtId="0" fontId="16" fillId="0" borderId="5" xfId="0" applyFont="1" applyBorder="1" applyAlignment="1">
      <alignment horizontal="left" vertical="center"/>
    </xf>
    <xf numFmtId="0" fontId="17" fillId="0" borderId="4" xfId="0" applyFont="1" applyBorder="1" applyAlignment="1">
      <alignment vertical="center"/>
    </xf>
    <xf numFmtId="0" fontId="17" fillId="0" borderId="0" xfId="0" applyFont="1" applyAlignment="1">
      <alignment vertical="center"/>
    </xf>
    <xf numFmtId="49" fontId="16" fillId="0" borderId="5" xfId="0" applyNumberFormat="1" applyFont="1" applyBorder="1" applyAlignment="1">
      <alignment horizontal="center" vertical="center" wrapText="1"/>
    </xf>
    <xf numFmtId="0" fontId="4" fillId="0" borderId="3" xfId="0" applyFont="1" applyBorder="1" applyAlignment="1">
      <alignment vertical="center" wrapText="1"/>
    </xf>
    <xf numFmtId="0" fontId="0" fillId="0" borderId="5" xfId="0" applyBorder="1" applyAlignment="1">
      <alignment horizontal="left" vertical="center" wrapText="1"/>
    </xf>
    <xf numFmtId="0" fontId="16" fillId="0" borderId="5" xfId="0" applyFont="1" applyFill="1" applyBorder="1" applyAlignment="1">
      <alignment horizontal="left" vertical="center" wrapText="1"/>
    </xf>
    <xf numFmtId="0" fontId="16" fillId="0" borderId="5" xfId="0" applyFont="1" applyBorder="1" applyAlignment="1">
      <alignment horizontal="left" vertical="center" wrapText="1"/>
    </xf>
    <xf numFmtId="4" fontId="16" fillId="0" borderId="5" xfId="0" applyNumberFormat="1" applyFont="1" applyBorder="1" applyAlignment="1">
      <alignment horizontal="right" vertical="center"/>
    </xf>
    <xf numFmtId="0" fontId="0" fillId="0" borderId="5" xfId="0" applyBorder="1" applyAlignment="1">
      <alignment vertical="center" wrapText="1"/>
    </xf>
    <xf numFmtId="0" fontId="16" fillId="0" borderId="5" xfId="0" applyFont="1" applyBorder="1" applyAlignment="1">
      <alignment vertical="center" wrapText="1"/>
    </xf>
    <xf numFmtId="0" fontId="8" fillId="0" borderId="2" xfId="0" applyFont="1" applyFill="1" applyBorder="1" applyAlignment="1">
      <alignment vertical="center" wrapText="1"/>
    </xf>
    <xf numFmtId="0" fontId="18" fillId="0" borderId="2" xfId="0" applyFont="1" applyFill="1" applyBorder="1" applyAlignment="1">
      <alignment horizontal="center" vertical="center"/>
    </xf>
    <xf numFmtId="0" fontId="8" fillId="0" borderId="3" xfId="0" applyFont="1" applyFill="1" applyBorder="1" applyAlignment="1">
      <alignment vertical="center" wrapText="1"/>
    </xf>
    <xf numFmtId="0" fontId="13" fillId="0" borderId="3" xfId="0" applyFont="1" applyBorder="1" applyAlignment="1">
      <alignment vertical="center" wrapText="1"/>
    </xf>
    <xf numFmtId="0" fontId="19" fillId="0" borderId="5" xfId="0" applyFont="1" applyFill="1" applyBorder="1" applyAlignment="1">
      <alignment horizontal="center" vertical="center"/>
    </xf>
    <xf numFmtId="4" fontId="19" fillId="0" borderId="5" xfId="0" applyNumberFormat="1" applyFont="1" applyFill="1" applyBorder="1" applyAlignment="1">
      <alignment horizontal="right" vertical="center"/>
    </xf>
    <xf numFmtId="4" fontId="16" fillId="0" borderId="5" xfId="0" applyNumberFormat="1" applyFont="1" applyFill="1" applyBorder="1" applyAlignment="1">
      <alignment horizontal="right" vertical="center"/>
    </xf>
    <xf numFmtId="0" fontId="15" fillId="0" borderId="2" xfId="0" applyFont="1" applyFill="1" applyBorder="1" applyAlignment="1">
      <alignment horizontal="center" vertical="center"/>
    </xf>
    <xf numFmtId="0" fontId="4" fillId="0" borderId="4" xfId="0" applyFont="1" applyBorder="1" applyAlignment="1">
      <alignment vertical="center" wrapText="1"/>
    </xf>
    <xf numFmtId="0" fontId="4" fillId="0" borderId="8" xfId="0" applyFont="1" applyBorder="1" applyAlignment="1">
      <alignment vertical="center" wrapText="1"/>
    </xf>
    <xf numFmtId="0" fontId="8" fillId="0" borderId="6" xfId="0" applyFont="1" applyBorder="1" applyAlignment="1">
      <alignment vertical="center" wrapText="1"/>
    </xf>
    <xf numFmtId="0" fontId="10" fillId="0" borderId="2" xfId="0" applyFont="1" applyBorder="1" applyAlignment="1">
      <alignment vertical="center"/>
    </xf>
    <xf numFmtId="0" fontId="4" fillId="0" borderId="2" xfId="0" applyFont="1" applyBorder="1" applyAlignment="1">
      <alignment vertical="center"/>
    </xf>
    <xf numFmtId="0" fontId="11" fillId="0" borderId="2" xfId="0" applyFont="1" applyBorder="1" applyAlignment="1">
      <alignment horizontal="center" vertical="center"/>
    </xf>
    <xf numFmtId="0" fontId="4" fillId="0" borderId="3" xfId="0" applyFont="1" applyBorder="1" applyAlignment="1">
      <alignment vertical="center"/>
    </xf>
    <xf numFmtId="0" fontId="4" fillId="0" borderId="4" xfId="0" applyFont="1" applyFill="1" applyBorder="1" applyAlignment="1">
      <alignment vertical="center"/>
    </xf>
    <xf numFmtId="0" fontId="10" fillId="0" borderId="2" xfId="0" applyFont="1" applyBorder="1" applyAlignment="1">
      <alignment horizontal="right" vertical="center"/>
    </xf>
    <xf numFmtId="0" fontId="10" fillId="0" borderId="3" xfId="0" applyFont="1" applyBorder="1" applyAlignment="1">
      <alignment horizontal="center" vertical="center"/>
    </xf>
    <xf numFmtId="0" fontId="0" fillId="0" borderId="0" xfId="0" applyAlignment="1">
      <alignment horizontal="right" vertical="center"/>
    </xf>
    <xf numFmtId="0" fontId="13" fillId="0" borderId="5" xfId="0" applyFont="1" applyBorder="1" applyAlignment="1">
      <alignment vertical="center" wrapText="1"/>
    </xf>
    <xf numFmtId="0" fontId="12" fillId="0" borderId="5" xfId="0" applyFont="1" applyBorder="1" applyAlignment="1">
      <alignment horizontal="center" vertical="center" wrapText="1"/>
    </xf>
    <xf numFmtId="0" fontId="20" fillId="0" borderId="4" xfId="0" applyFont="1" applyBorder="1" applyAlignment="1">
      <alignment vertical="center" wrapText="1"/>
    </xf>
    <xf numFmtId="0" fontId="20" fillId="0" borderId="5" xfId="0" applyFont="1" applyBorder="1" applyAlignment="1">
      <alignment vertical="center" wrapText="1"/>
    </xf>
    <xf numFmtId="0" fontId="21" fillId="0" borderId="4" xfId="0" applyFont="1" applyBorder="1" applyAlignment="1">
      <alignment vertical="center" wrapText="1"/>
    </xf>
    <xf numFmtId="0" fontId="4" fillId="0" borderId="10" xfId="0" applyFont="1" applyBorder="1" applyAlignment="1">
      <alignment vertical="center"/>
    </xf>
    <xf numFmtId="0" fontId="20" fillId="0" borderId="10" xfId="0" applyFont="1" applyBorder="1" applyAlignment="1">
      <alignment vertical="center" wrapText="1"/>
    </xf>
    <xf numFmtId="0" fontId="20" fillId="0" borderId="6" xfId="0" applyFont="1" applyBorder="1" applyAlignment="1">
      <alignment vertical="center" wrapText="1"/>
    </xf>
    <xf numFmtId="0" fontId="21" fillId="0" borderId="6" xfId="0" applyFont="1" applyBorder="1" applyAlignment="1">
      <alignment vertical="center" wrapText="1"/>
    </xf>
    <xf numFmtId="0" fontId="4" fillId="0" borderId="12" xfId="0" applyFont="1" applyBorder="1" applyAlignment="1">
      <alignment vertical="center" wrapText="1"/>
    </xf>
    <xf numFmtId="0" fontId="22" fillId="0" borderId="0" xfId="0" applyFont="1" applyBorder="1" applyAlignment="1">
      <alignment horizontal="center" vertical="center" wrapText="1"/>
    </xf>
    <xf numFmtId="0" fontId="23" fillId="0" borderId="0" xfId="0" applyFont="1" applyBorder="1" applyAlignment="1">
      <alignment horizontal="center" vertical="center" wrapText="1"/>
    </xf>
    <xf numFmtId="176" fontId="15" fillId="0" borderId="0" xfId="0" applyNumberFormat="1" applyFont="1" applyBorder="1" applyAlignment="1">
      <alignment horizontal="center" vertical="center" wrapText="1"/>
    </xf>
  </cellXfs>
  <cellStyles count="50">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常规 2" xfId="46"/>
    <cellStyle name="60% - 强调文字颜色 2" xfId="47" builtinId="36"/>
    <cellStyle name="40% - 强调文字颜色 2" xfId="48" builtinId="35"/>
    <cellStyle name="强调文字颜色 3" xfId="49" builtinId="3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rgbClr val="000000"/>
      </a:dk1>
      <a:lt1>
        <a:srgbClr val="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
        <a:ea typeface=""/>
        <a:cs typeface=""/>
      </a:majorFont>
      <a:minorFont>
        <a:latin typeface=""/>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1"/>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1"/>
        </a:gradFill>
      </a:fillStyleLst>
      <a:lnStyleLst>
        <a:ln w="6350" cap="flat" cmpd="sng">
          <a:solidFill>
            <a:schemeClr val="phClr"/>
          </a:solidFill>
          <a:prstDash val="solid"/>
          <a:miter/>
        </a:ln>
        <a:ln w="12700" cap="flat" cmpd="sng">
          <a:solidFill>
            <a:schemeClr val="phClr"/>
          </a:solidFill>
          <a:prstDash val="solid"/>
          <a:miter/>
        </a:ln>
        <a:ln w="19050" cap="flat" cmpd="sng">
          <a:solidFill>
            <a:schemeClr val="phClr"/>
          </a:solidFill>
          <a:prstDash val="solid"/>
          <a:miter/>
        </a:ln>
      </a:lnStyleLst>
      <a:effectStyleLst>
        <a:effectStyle>
          <a:effectLst/>
        </a:effectStyle>
        <a:effectStyle>
          <a:effectLst/>
        </a:effectStyle>
        <a:effectStyle>
          <a:effectLst>
            <a:outerShdw blurRad="57150" dist="19050" dir="5400000" algn="ctr" rotWithShape="0">
              <a:srgbClr val="000000">
                <a:alpha val="62745"/>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1"/>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3"/>
  <sheetViews>
    <sheetView workbookViewId="0">
      <selection activeCell="B2" sqref="B2"/>
    </sheetView>
  </sheetViews>
  <sheetFormatPr defaultColWidth="10" defaultRowHeight="13.5" outlineLevelRow="2"/>
  <cols>
    <col min="1" max="1" width="143.625" customWidth="1"/>
  </cols>
  <sheetData>
    <row r="1" ht="102" customHeight="1" spans="1:1">
      <c r="A1" s="146"/>
    </row>
    <row r="2" ht="170.9" customHeight="1" spans="1:1">
      <c r="A2" s="147" t="s">
        <v>0</v>
      </c>
    </row>
    <row r="3" ht="128.15" customHeight="1" spans="1:1">
      <c r="A3" s="148">
        <v>45020</v>
      </c>
    </row>
  </sheetData>
  <pageMargins left="0.75208338226859" right="0.75208338226859" top="0.270138903865664" bottom="0.270138903865664" header="0" footer="0"/>
  <pageSetup paperSize="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0"/>
  <sheetViews>
    <sheetView workbookViewId="0">
      <pane ySplit="6" topLeftCell="A7" activePane="bottomLeft" state="frozen"/>
      <selection/>
      <selection pane="bottomLeft" activeCell="B2" sqref="B2:I2"/>
    </sheetView>
  </sheetViews>
  <sheetFormatPr defaultColWidth="10" defaultRowHeight="13.5"/>
  <cols>
    <col min="1" max="1" width="1.5" customWidth="1"/>
    <col min="2" max="2" width="13.375" customWidth="1"/>
    <col min="3" max="3" width="41" customWidth="1"/>
    <col min="4" max="9" width="16.375" customWidth="1"/>
    <col min="10" max="10" width="1.5" customWidth="1"/>
  </cols>
  <sheetData>
    <row r="1" ht="48" customHeight="1" spans="1:10">
      <c r="A1" s="49"/>
      <c r="B1" s="50"/>
      <c r="C1" s="73"/>
      <c r="D1" s="74"/>
      <c r="E1" s="74"/>
      <c r="F1" s="74"/>
      <c r="G1" s="74"/>
      <c r="H1" s="74"/>
      <c r="I1" s="65" t="s">
        <v>281</v>
      </c>
      <c r="J1" s="66"/>
    </row>
    <row r="2" ht="48" customHeight="1" spans="1:10">
      <c r="A2" s="49"/>
      <c r="B2" s="51" t="s">
        <v>282</v>
      </c>
      <c r="C2" s="51"/>
      <c r="D2" s="51"/>
      <c r="E2" s="51"/>
      <c r="F2" s="51"/>
      <c r="G2" s="51"/>
      <c r="H2" s="51"/>
      <c r="I2" s="51"/>
      <c r="J2" s="66" t="s">
        <v>2</v>
      </c>
    </row>
    <row r="3" ht="48" customHeight="1" spans="1:10">
      <c r="A3" s="52"/>
      <c r="B3" s="53" t="s">
        <v>4</v>
      </c>
      <c r="C3" s="53"/>
      <c r="D3" s="67"/>
      <c r="E3" s="67"/>
      <c r="F3" s="67"/>
      <c r="G3" s="67"/>
      <c r="H3" s="67"/>
      <c r="I3" s="67" t="s">
        <v>5</v>
      </c>
      <c r="J3" s="68"/>
    </row>
    <row r="4" ht="48" customHeight="1" spans="1:10">
      <c r="A4" s="66"/>
      <c r="B4" s="26" t="s">
        <v>283</v>
      </c>
      <c r="C4" s="26" t="s">
        <v>69</v>
      </c>
      <c r="D4" s="26" t="s">
        <v>284</v>
      </c>
      <c r="E4" s="26"/>
      <c r="F4" s="26"/>
      <c r="G4" s="26"/>
      <c r="H4" s="26"/>
      <c r="I4" s="26"/>
      <c r="J4" s="71"/>
    </row>
    <row r="5" ht="48" customHeight="1" spans="1:10">
      <c r="A5" s="57"/>
      <c r="B5" s="26"/>
      <c r="C5" s="26"/>
      <c r="D5" s="26" t="s">
        <v>57</v>
      </c>
      <c r="E5" s="24" t="s">
        <v>285</v>
      </c>
      <c r="F5" s="26" t="s">
        <v>286</v>
      </c>
      <c r="G5" s="26"/>
      <c r="H5" s="26"/>
      <c r="I5" s="26" t="s">
        <v>252</v>
      </c>
      <c r="J5" s="71"/>
    </row>
    <row r="6" ht="48" customHeight="1" spans="1:10">
      <c r="A6" s="57"/>
      <c r="B6" s="26"/>
      <c r="C6" s="26"/>
      <c r="D6" s="26"/>
      <c r="E6" s="24"/>
      <c r="F6" s="26" t="s">
        <v>160</v>
      </c>
      <c r="G6" s="26" t="s">
        <v>287</v>
      </c>
      <c r="H6" s="26" t="s">
        <v>288</v>
      </c>
      <c r="I6" s="26"/>
      <c r="J6" s="77"/>
    </row>
    <row r="7" ht="48" customHeight="1" spans="1:10">
      <c r="A7" s="55"/>
      <c r="B7" s="26"/>
      <c r="C7" s="26" t="s">
        <v>70</v>
      </c>
      <c r="D7" s="75">
        <f>D8</f>
        <v>10.13</v>
      </c>
      <c r="E7" s="75"/>
      <c r="F7" s="75">
        <f>F8</f>
        <v>6.15</v>
      </c>
      <c r="G7" s="75"/>
      <c r="H7" s="75">
        <f>H8</f>
        <v>6.15</v>
      </c>
      <c r="I7" s="75">
        <f>I8</f>
        <v>3.98</v>
      </c>
      <c r="J7" s="70"/>
    </row>
    <row r="8" ht="48" customHeight="1" spans="1:10">
      <c r="A8" s="57"/>
      <c r="B8" s="44"/>
      <c r="C8" s="28"/>
      <c r="D8" s="76">
        <f>D9</f>
        <v>10.13</v>
      </c>
      <c r="E8" s="76"/>
      <c r="F8" s="76">
        <f>F9</f>
        <v>6.15</v>
      </c>
      <c r="G8" s="76"/>
      <c r="H8" s="76">
        <f>H9</f>
        <v>6.15</v>
      </c>
      <c r="I8" s="76">
        <f>I9</f>
        <v>3.98</v>
      </c>
      <c r="J8" s="71"/>
    </row>
    <row r="9" ht="48" customHeight="1" spans="1:10">
      <c r="A9" s="57"/>
      <c r="B9" s="44" t="s">
        <v>72</v>
      </c>
      <c r="C9" s="28" t="s">
        <v>289</v>
      </c>
      <c r="D9" s="76">
        <f>E9+F9+I9</f>
        <v>10.13</v>
      </c>
      <c r="E9" s="76"/>
      <c r="F9" s="76">
        <f>G9+H9</f>
        <v>6.15</v>
      </c>
      <c r="G9" s="76"/>
      <c r="H9" s="76">
        <v>6.15</v>
      </c>
      <c r="I9" s="76">
        <v>3.98</v>
      </c>
      <c r="J9" s="71"/>
    </row>
    <row r="10" ht="8.5" customHeight="1" spans="1:10">
      <c r="A10" s="59"/>
      <c r="B10" s="59"/>
      <c r="C10" s="59"/>
      <c r="D10" s="59"/>
      <c r="E10" s="59"/>
      <c r="F10" s="59"/>
      <c r="G10" s="59"/>
      <c r="H10" s="59"/>
      <c r="I10" s="59"/>
      <c r="J10" s="72"/>
    </row>
  </sheetData>
  <mergeCells count="9">
    <mergeCell ref="B2:I2"/>
    <mergeCell ref="B3:C3"/>
    <mergeCell ref="D4:I4"/>
    <mergeCell ref="F5:H5"/>
    <mergeCell ref="B4:B6"/>
    <mergeCell ref="C4:C6"/>
    <mergeCell ref="D5:D6"/>
    <mergeCell ref="E5:E6"/>
    <mergeCell ref="I5:I6"/>
  </mergeCells>
  <printOptions horizontalCentered="1" verticalCentered="1"/>
  <pageMargins left="0.751388870824979" right="0.751388870824979" top="0.271527762488117" bottom="0.271527762488117" header="0" footer="0"/>
  <pageSetup paperSize="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1"/>
  <sheetViews>
    <sheetView workbookViewId="0">
      <pane ySplit="6" topLeftCell="A7" activePane="bottomLeft" state="frozen"/>
      <selection/>
      <selection pane="bottomLeft" activeCell="M6" sqref="M6"/>
    </sheetView>
  </sheetViews>
  <sheetFormatPr defaultColWidth="10" defaultRowHeight="13.5"/>
  <cols>
    <col min="1" max="1" width="1.5" customWidth="1"/>
    <col min="2" max="4" width="6.125" customWidth="1"/>
    <col min="5" max="5" width="13.375" customWidth="1"/>
    <col min="6" max="6" width="41" customWidth="1"/>
    <col min="7" max="9" width="16.375" customWidth="1"/>
    <col min="10" max="10" width="1.5" customWidth="1"/>
    <col min="11" max="11" width="9.75" customWidth="1"/>
  </cols>
  <sheetData>
    <row r="1" ht="37" customHeight="1" spans="1:10">
      <c r="A1" s="49"/>
      <c r="B1" s="50"/>
      <c r="C1" s="50"/>
      <c r="D1" s="50"/>
      <c r="E1" s="73"/>
      <c r="F1" s="73"/>
      <c r="G1" s="74"/>
      <c r="H1" s="74"/>
      <c r="I1" s="65" t="s">
        <v>290</v>
      </c>
      <c r="J1" s="66"/>
    </row>
    <row r="2" ht="37" customHeight="1" spans="1:10">
      <c r="A2" s="49"/>
      <c r="B2" s="51" t="s">
        <v>291</v>
      </c>
      <c r="C2" s="51"/>
      <c r="D2" s="51"/>
      <c r="E2" s="51"/>
      <c r="F2" s="51"/>
      <c r="G2" s="51"/>
      <c r="H2" s="51"/>
      <c r="I2" s="51"/>
      <c r="J2" s="66" t="s">
        <v>2</v>
      </c>
    </row>
    <row r="3" ht="37" customHeight="1" spans="1:10">
      <c r="A3" s="52"/>
      <c r="B3" s="53" t="s">
        <v>4</v>
      </c>
      <c r="C3" s="53"/>
      <c r="D3" s="53"/>
      <c r="E3" s="53"/>
      <c r="F3" s="53"/>
      <c r="G3" s="52"/>
      <c r="H3" s="52"/>
      <c r="I3" s="67" t="s">
        <v>5</v>
      </c>
      <c r="J3" s="68"/>
    </row>
    <row r="4" s="3" customFormat="1" ht="37" customHeight="1" spans="1:10">
      <c r="A4" s="54"/>
      <c r="B4" s="26" t="s">
        <v>8</v>
      </c>
      <c r="C4" s="26"/>
      <c r="D4" s="26"/>
      <c r="E4" s="26"/>
      <c r="F4" s="26"/>
      <c r="G4" s="26" t="s">
        <v>292</v>
      </c>
      <c r="H4" s="26"/>
      <c r="I4" s="26"/>
      <c r="J4" s="69"/>
    </row>
    <row r="5" s="3" customFormat="1" ht="37" customHeight="1" spans="1:10">
      <c r="A5" s="41"/>
      <c r="B5" s="26" t="s">
        <v>80</v>
      </c>
      <c r="C5" s="26"/>
      <c r="D5" s="26"/>
      <c r="E5" s="26" t="s">
        <v>68</v>
      </c>
      <c r="F5" s="26" t="s">
        <v>69</v>
      </c>
      <c r="G5" s="26" t="s">
        <v>57</v>
      </c>
      <c r="H5" s="26" t="s">
        <v>76</v>
      </c>
      <c r="I5" s="26" t="s">
        <v>77</v>
      </c>
      <c r="J5" s="69"/>
    </row>
    <row r="6" s="3" customFormat="1" ht="37" customHeight="1" spans="1:10">
      <c r="A6" s="41"/>
      <c r="B6" s="26" t="s">
        <v>81</v>
      </c>
      <c r="C6" s="26" t="s">
        <v>82</v>
      </c>
      <c r="D6" s="26" t="s">
        <v>83</v>
      </c>
      <c r="E6" s="26"/>
      <c r="F6" s="26"/>
      <c r="G6" s="26"/>
      <c r="H6" s="26"/>
      <c r="I6" s="26"/>
      <c r="J6" s="37"/>
    </row>
    <row r="7" ht="37" customHeight="1" spans="1:10">
      <c r="A7" s="55"/>
      <c r="B7" s="56"/>
      <c r="C7" s="56"/>
      <c r="D7" s="56"/>
      <c r="E7" s="56"/>
      <c r="F7" s="56" t="s">
        <v>70</v>
      </c>
      <c r="G7" s="61"/>
      <c r="H7" s="61"/>
      <c r="I7" s="61"/>
      <c r="J7" s="70"/>
    </row>
    <row r="8" ht="37" customHeight="1" spans="1:10">
      <c r="A8" s="57"/>
      <c r="B8" s="58"/>
      <c r="C8" s="58"/>
      <c r="D8" s="58"/>
      <c r="E8" s="58"/>
      <c r="F8" s="62"/>
      <c r="G8" s="63"/>
      <c r="H8" s="63"/>
      <c r="I8" s="63"/>
      <c r="J8" s="71"/>
    </row>
    <row r="9" ht="37" customHeight="1" spans="1:10">
      <c r="A9" s="57"/>
      <c r="B9" s="58"/>
      <c r="C9" s="58"/>
      <c r="D9" s="58"/>
      <c r="E9" s="58"/>
      <c r="F9" s="62"/>
      <c r="G9" s="63"/>
      <c r="H9" s="63"/>
      <c r="I9" s="63"/>
      <c r="J9" s="71"/>
    </row>
    <row r="10" ht="37" customHeight="1" spans="1:10">
      <c r="A10" s="57"/>
      <c r="B10" s="58"/>
      <c r="C10" s="58"/>
      <c r="D10" s="58"/>
      <c r="E10" s="58"/>
      <c r="F10" s="62" t="s">
        <v>128</v>
      </c>
      <c r="G10" s="63"/>
      <c r="H10" s="64"/>
      <c r="I10" s="64"/>
      <c r="J10" s="77"/>
    </row>
    <row r="11" ht="8.5" customHeight="1" spans="1:10">
      <c r="A11" s="59"/>
      <c r="B11" s="60"/>
      <c r="C11" s="60"/>
      <c r="D11" s="60"/>
      <c r="E11" s="60"/>
      <c r="F11" s="59"/>
      <c r="G11" s="59"/>
      <c r="H11" s="59"/>
      <c r="I11" s="59"/>
      <c r="J11" s="72"/>
    </row>
  </sheetData>
  <mergeCells count="11">
    <mergeCell ref="B1:D1"/>
    <mergeCell ref="B2:I2"/>
    <mergeCell ref="B3:F3"/>
    <mergeCell ref="B4:F4"/>
    <mergeCell ref="G4:I4"/>
    <mergeCell ref="B5:D5"/>
    <mergeCell ref="E5:E6"/>
    <mergeCell ref="F5:F6"/>
    <mergeCell ref="G5:G6"/>
    <mergeCell ref="H5:H6"/>
    <mergeCell ref="I5:I6"/>
  </mergeCells>
  <printOptions horizontalCentered="1" verticalCentered="1"/>
  <pageMargins left="0.751388870824979" right="0.751388870824979" top="0.271527762488117" bottom="0.271527762488117" header="0" footer="0"/>
  <pageSetup paperSize="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0"/>
  <sheetViews>
    <sheetView workbookViewId="0">
      <pane ySplit="6" topLeftCell="A7" activePane="bottomLeft" state="frozen"/>
      <selection/>
      <selection pane="bottomLeft" activeCell="C9" sqref="C9"/>
    </sheetView>
  </sheetViews>
  <sheetFormatPr defaultColWidth="10" defaultRowHeight="13.5"/>
  <cols>
    <col min="1" max="1" width="1.5" customWidth="1"/>
    <col min="2" max="2" width="13.375" customWidth="1"/>
    <col min="3" max="3" width="41" customWidth="1"/>
    <col min="4" max="9" width="16.375" customWidth="1"/>
    <col min="10" max="10" width="1.5" customWidth="1"/>
  </cols>
  <sheetData>
    <row r="1" ht="61" customHeight="1" spans="1:10">
      <c r="A1" s="49"/>
      <c r="B1" s="50"/>
      <c r="C1" s="73"/>
      <c r="D1" s="74"/>
      <c r="E1" s="74"/>
      <c r="F1" s="74"/>
      <c r="G1" s="74"/>
      <c r="H1" s="74"/>
      <c r="I1" s="65" t="s">
        <v>293</v>
      </c>
      <c r="J1" s="66"/>
    </row>
    <row r="2" ht="43" customHeight="1" spans="1:10">
      <c r="A2" s="49"/>
      <c r="B2" s="51" t="s">
        <v>294</v>
      </c>
      <c r="C2" s="51"/>
      <c r="D2" s="51"/>
      <c r="E2" s="51"/>
      <c r="F2" s="51"/>
      <c r="G2" s="51"/>
      <c r="H2" s="51"/>
      <c r="I2" s="51"/>
      <c r="J2" s="66" t="s">
        <v>2</v>
      </c>
    </row>
    <row r="3" ht="43" customHeight="1" spans="1:10">
      <c r="A3" s="52"/>
      <c r="B3" s="53" t="s">
        <v>4</v>
      </c>
      <c r="C3" s="53"/>
      <c r="D3" s="67"/>
      <c r="E3" s="67"/>
      <c r="F3" s="67"/>
      <c r="G3" s="67"/>
      <c r="H3" s="67"/>
      <c r="I3" s="67" t="s">
        <v>5</v>
      </c>
      <c r="J3" s="68"/>
    </row>
    <row r="4" ht="43" customHeight="1" spans="1:10">
      <c r="A4" s="66"/>
      <c r="B4" s="26" t="s">
        <v>283</v>
      </c>
      <c r="C4" s="26" t="s">
        <v>69</v>
      </c>
      <c r="D4" s="26" t="s">
        <v>284</v>
      </c>
      <c r="E4" s="26"/>
      <c r="F4" s="26"/>
      <c r="G4" s="26"/>
      <c r="H4" s="26"/>
      <c r="I4" s="26"/>
      <c r="J4" s="71"/>
    </row>
    <row r="5" ht="43" customHeight="1" spans="1:10">
      <c r="A5" s="57"/>
      <c r="B5" s="26"/>
      <c r="C5" s="26"/>
      <c r="D5" s="26" t="s">
        <v>57</v>
      </c>
      <c r="E5" s="24" t="s">
        <v>285</v>
      </c>
      <c r="F5" s="26" t="s">
        <v>286</v>
      </c>
      <c r="G5" s="26"/>
      <c r="H5" s="26"/>
      <c r="I5" s="26" t="s">
        <v>252</v>
      </c>
      <c r="J5" s="71"/>
    </row>
    <row r="6" ht="43" customHeight="1" spans="1:10">
      <c r="A6" s="57"/>
      <c r="B6" s="26"/>
      <c r="C6" s="26"/>
      <c r="D6" s="26"/>
      <c r="E6" s="24"/>
      <c r="F6" s="26" t="s">
        <v>160</v>
      </c>
      <c r="G6" s="26" t="s">
        <v>287</v>
      </c>
      <c r="H6" s="26" t="s">
        <v>288</v>
      </c>
      <c r="I6" s="26"/>
      <c r="J6" s="77"/>
    </row>
    <row r="7" ht="43" customHeight="1" spans="1:10">
      <c r="A7" s="55"/>
      <c r="B7" s="26"/>
      <c r="C7" s="26" t="s">
        <v>70</v>
      </c>
      <c r="D7" s="75"/>
      <c r="E7" s="75"/>
      <c r="F7" s="75"/>
      <c r="G7" s="75"/>
      <c r="H7" s="75"/>
      <c r="I7" s="75"/>
      <c r="J7" s="70"/>
    </row>
    <row r="8" ht="43" customHeight="1" spans="1:10">
      <c r="A8" s="57"/>
      <c r="B8" s="44"/>
      <c r="C8" s="28"/>
      <c r="D8" s="76"/>
      <c r="E8" s="76"/>
      <c r="F8" s="76"/>
      <c r="G8" s="76"/>
      <c r="H8" s="76"/>
      <c r="I8" s="76"/>
      <c r="J8" s="71"/>
    </row>
    <row r="9" ht="43" customHeight="1" spans="1:10">
      <c r="A9" s="57"/>
      <c r="B9" s="44"/>
      <c r="C9" s="28" t="s">
        <v>128</v>
      </c>
      <c r="D9" s="76"/>
      <c r="E9" s="76"/>
      <c r="F9" s="76"/>
      <c r="G9" s="76"/>
      <c r="H9" s="76"/>
      <c r="I9" s="76"/>
      <c r="J9" s="71"/>
    </row>
    <row r="10" ht="8.5" customHeight="1" spans="1:10">
      <c r="A10" s="59"/>
      <c r="B10" s="59"/>
      <c r="C10" s="59"/>
      <c r="D10" s="59"/>
      <c r="E10" s="59"/>
      <c r="F10" s="59"/>
      <c r="G10" s="59"/>
      <c r="H10" s="59"/>
      <c r="I10" s="59"/>
      <c r="J10" s="72"/>
    </row>
  </sheetData>
  <mergeCells count="9">
    <mergeCell ref="B2:I2"/>
    <mergeCell ref="B3:C3"/>
    <mergeCell ref="D4:I4"/>
    <mergeCell ref="F5:H5"/>
    <mergeCell ref="B4:B6"/>
    <mergeCell ref="C4:C6"/>
    <mergeCell ref="D5:D6"/>
    <mergeCell ref="E5:E6"/>
    <mergeCell ref="I5:I6"/>
  </mergeCells>
  <printOptions horizontalCentered="1" verticalCentered="1"/>
  <pageMargins left="0.751388870824979" right="0.751388870824979" top="0.271527762488117" bottom="0.271527762488117" header="0" footer="0"/>
  <pageSetup paperSize="9"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1"/>
  <sheetViews>
    <sheetView workbookViewId="0">
      <pane ySplit="6" topLeftCell="A7" activePane="bottomLeft" state="frozen"/>
      <selection/>
      <selection pane="bottomLeft" activeCell="N5" sqref="N5"/>
    </sheetView>
  </sheetViews>
  <sheetFormatPr defaultColWidth="10" defaultRowHeight="13.5"/>
  <cols>
    <col min="1" max="1" width="1.5" customWidth="1"/>
    <col min="2" max="4" width="6.125" customWidth="1"/>
    <col min="5" max="5" width="13.375" customWidth="1"/>
    <col min="6" max="6" width="41" customWidth="1"/>
    <col min="7" max="9" width="16.375" customWidth="1"/>
    <col min="10" max="10" width="1.5" customWidth="1"/>
    <col min="11" max="11" width="9.75" customWidth="1"/>
  </cols>
  <sheetData>
    <row r="1" ht="42" customHeight="1" spans="1:10">
      <c r="A1" s="49"/>
      <c r="B1" s="50"/>
      <c r="C1" s="50"/>
      <c r="D1" s="50"/>
      <c r="E1" s="50"/>
      <c r="F1" s="50"/>
      <c r="G1" s="50"/>
      <c r="H1" s="50"/>
      <c r="I1" s="65" t="s">
        <v>295</v>
      </c>
      <c r="J1" s="66"/>
    </row>
    <row r="2" ht="41" customHeight="1" spans="1:10">
      <c r="A2" s="49"/>
      <c r="B2" s="51" t="s">
        <v>296</v>
      </c>
      <c r="C2" s="51"/>
      <c r="D2" s="51"/>
      <c r="E2" s="51"/>
      <c r="F2" s="51"/>
      <c r="G2" s="51"/>
      <c r="H2" s="51"/>
      <c r="I2" s="51"/>
      <c r="J2" s="66" t="s">
        <v>2</v>
      </c>
    </row>
    <row r="3" ht="30" customHeight="1" spans="1:10">
      <c r="A3" s="52"/>
      <c r="B3" s="53" t="s">
        <v>4</v>
      </c>
      <c r="C3" s="53"/>
      <c r="D3" s="53"/>
      <c r="E3" s="53"/>
      <c r="F3" s="53"/>
      <c r="G3" s="52"/>
      <c r="H3" s="52"/>
      <c r="I3" s="67" t="s">
        <v>5</v>
      </c>
      <c r="J3" s="68"/>
    </row>
    <row r="4" s="3" customFormat="1" ht="36" customHeight="1" spans="1:10">
      <c r="A4" s="54"/>
      <c r="B4" s="26" t="s">
        <v>8</v>
      </c>
      <c r="C4" s="26"/>
      <c r="D4" s="26"/>
      <c r="E4" s="26"/>
      <c r="F4" s="26"/>
      <c r="G4" s="26" t="s">
        <v>297</v>
      </c>
      <c r="H4" s="26"/>
      <c r="I4" s="26"/>
      <c r="J4" s="69"/>
    </row>
    <row r="5" s="3" customFormat="1" ht="36" customHeight="1" spans="1:10">
      <c r="A5" s="41"/>
      <c r="B5" s="26" t="s">
        <v>80</v>
      </c>
      <c r="C5" s="26"/>
      <c r="D5" s="26"/>
      <c r="E5" s="26" t="s">
        <v>68</v>
      </c>
      <c r="F5" s="26" t="s">
        <v>69</v>
      </c>
      <c r="G5" s="26" t="s">
        <v>57</v>
      </c>
      <c r="H5" s="26" t="s">
        <v>76</v>
      </c>
      <c r="I5" s="26" t="s">
        <v>77</v>
      </c>
      <c r="J5" s="69"/>
    </row>
    <row r="6" s="3" customFormat="1" ht="36" customHeight="1" spans="1:10">
      <c r="A6" s="41"/>
      <c r="B6" s="26" t="s">
        <v>81</v>
      </c>
      <c r="C6" s="26" t="s">
        <v>82</v>
      </c>
      <c r="D6" s="26" t="s">
        <v>83</v>
      </c>
      <c r="E6" s="26"/>
      <c r="F6" s="26"/>
      <c r="G6" s="26"/>
      <c r="H6" s="26"/>
      <c r="I6" s="26"/>
      <c r="J6" s="37"/>
    </row>
    <row r="7" ht="36" customHeight="1" spans="1:10">
      <c r="A7" s="55"/>
      <c r="B7" s="56"/>
      <c r="C7" s="56"/>
      <c r="D7" s="56"/>
      <c r="E7" s="56"/>
      <c r="F7" s="56" t="s">
        <v>70</v>
      </c>
      <c r="G7" s="61"/>
      <c r="H7" s="61"/>
      <c r="I7" s="61"/>
      <c r="J7" s="70"/>
    </row>
    <row r="8" ht="36" customHeight="1" spans="1:10">
      <c r="A8" s="57"/>
      <c r="B8" s="58"/>
      <c r="C8" s="58"/>
      <c r="D8" s="58"/>
      <c r="E8" s="58"/>
      <c r="F8" s="62"/>
      <c r="G8" s="63"/>
      <c r="H8" s="63"/>
      <c r="I8" s="63"/>
      <c r="J8" s="71"/>
    </row>
    <row r="9" ht="36" customHeight="1" spans="1:10">
      <c r="A9" s="57"/>
      <c r="B9" s="58"/>
      <c r="C9" s="58"/>
      <c r="D9" s="58"/>
      <c r="E9" s="58"/>
      <c r="F9" s="62"/>
      <c r="G9" s="63"/>
      <c r="H9" s="63"/>
      <c r="I9" s="63"/>
      <c r="J9" s="71"/>
    </row>
    <row r="10" ht="36" customHeight="1" spans="1:10">
      <c r="A10" s="57"/>
      <c r="B10" s="58"/>
      <c r="C10" s="58"/>
      <c r="D10" s="58"/>
      <c r="E10" s="58"/>
      <c r="F10" s="62" t="s">
        <v>128</v>
      </c>
      <c r="G10" s="63"/>
      <c r="H10" s="64"/>
      <c r="I10" s="64"/>
      <c r="J10" s="71"/>
    </row>
    <row r="11" ht="8.5" customHeight="1" spans="1:10">
      <c r="A11" s="59"/>
      <c r="B11" s="60"/>
      <c r="C11" s="60"/>
      <c r="D11" s="60"/>
      <c r="E11" s="60"/>
      <c r="F11" s="59"/>
      <c r="G11" s="59"/>
      <c r="H11" s="59"/>
      <c r="I11" s="59"/>
      <c r="J11" s="72"/>
    </row>
  </sheetData>
  <mergeCells count="11">
    <mergeCell ref="B1:D1"/>
    <mergeCell ref="B2:I2"/>
    <mergeCell ref="B3:F3"/>
    <mergeCell ref="B4:F4"/>
    <mergeCell ref="G4:I4"/>
    <mergeCell ref="B5:D5"/>
    <mergeCell ref="E5:E6"/>
    <mergeCell ref="F5:F6"/>
    <mergeCell ref="G5:G6"/>
    <mergeCell ref="H5:H6"/>
    <mergeCell ref="I5:I6"/>
  </mergeCells>
  <printOptions horizontalCentered="1" verticalCentered="1"/>
  <pageMargins left="0.751388870824979" right="0.751388870824979" top="0.271527762488117" bottom="0.271527762488117" header="0" footer="0"/>
  <pageSetup paperSize="9"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0"/>
  <sheetViews>
    <sheetView workbookViewId="0">
      <selection activeCell="E8" sqref="E8"/>
    </sheetView>
  </sheetViews>
  <sheetFormatPr defaultColWidth="9" defaultRowHeight="13.5"/>
  <cols>
    <col min="1" max="1" width="1.875" customWidth="1"/>
    <col min="2" max="2" width="15.375" customWidth="1"/>
    <col min="3" max="3" width="12.125" customWidth="1"/>
    <col min="6" max="6" width="13.75" customWidth="1"/>
    <col min="7" max="7" width="16.125" customWidth="1"/>
    <col min="8" max="8" width="14.25" customWidth="1"/>
    <col min="9" max="9" width="17.375" customWidth="1"/>
    <col min="10" max="10" width="13.5" customWidth="1"/>
  </cols>
  <sheetData>
    <row r="1" spans="1:11">
      <c r="A1" s="18"/>
      <c r="B1" s="19"/>
      <c r="C1" s="19"/>
      <c r="D1" s="39"/>
      <c r="E1" s="19"/>
      <c r="F1" s="19"/>
      <c r="G1" s="18"/>
      <c r="H1" s="3"/>
      <c r="I1" s="18"/>
      <c r="J1" s="18"/>
      <c r="K1" s="35"/>
    </row>
    <row r="2" ht="20.25" spans="1:11">
      <c r="A2" s="20"/>
      <c r="B2" s="20" t="s">
        <v>298</v>
      </c>
      <c r="C2" s="20"/>
      <c r="D2" s="20"/>
      <c r="E2" s="20"/>
      <c r="F2" s="20"/>
      <c r="G2" s="20"/>
      <c r="H2" s="20"/>
      <c r="I2" s="20"/>
      <c r="J2" s="20"/>
      <c r="K2" s="35" t="s">
        <v>2</v>
      </c>
    </row>
    <row r="3" spans="1:11">
      <c r="A3" s="21"/>
      <c r="B3" s="22"/>
      <c r="C3" s="22"/>
      <c r="D3" s="22"/>
      <c r="E3" s="22"/>
      <c r="F3" s="22"/>
      <c r="G3" s="22"/>
      <c r="H3" s="22"/>
      <c r="I3" s="46" t="s">
        <v>5</v>
      </c>
      <c r="J3" s="47"/>
      <c r="K3" s="35"/>
    </row>
    <row r="4" s="3" customFormat="1" ht="43" customHeight="1" spans="1:11">
      <c r="A4" s="23"/>
      <c r="B4" s="24" t="s">
        <v>299</v>
      </c>
      <c r="C4" s="24" t="s">
        <v>300</v>
      </c>
      <c r="D4" s="24" t="s">
        <v>301</v>
      </c>
      <c r="E4" s="24" t="s">
        <v>302</v>
      </c>
      <c r="F4" s="24" t="s">
        <v>303</v>
      </c>
      <c r="G4" s="24" t="s">
        <v>304</v>
      </c>
      <c r="H4" s="24" t="s">
        <v>305</v>
      </c>
      <c r="I4" s="24" t="s">
        <v>306</v>
      </c>
      <c r="J4" s="24" t="s">
        <v>307</v>
      </c>
      <c r="K4" s="35"/>
    </row>
    <row r="5" ht="36" customHeight="1" spans="1:11">
      <c r="A5" s="40"/>
      <c r="B5" s="26" t="s">
        <v>70</v>
      </c>
      <c r="C5" s="26"/>
      <c r="D5" s="26"/>
      <c r="E5" s="43"/>
      <c r="F5" s="27"/>
      <c r="G5" s="27"/>
      <c r="H5" s="27"/>
      <c r="I5" s="27"/>
      <c r="J5" s="27"/>
      <c r="K5" s="48"/>
    </row>
    <row r="6" ht="36" customHeight="1" spans="1:11">
      <c r="A6" s="41"/>
      <c r="B6" s="28"/>
      <c r="C6" s="42"/>
      <c r="D6" s="42"/>
      <c r="E6" s="33"/>
      <c r="F6" s="44"/>
      <c r="G6" s="44"/>
      <c r="H6" s="44"/>
      <c r="I6" s="44"/>
      <c r="J6" s="44"/>
      <c r="K6" s="37"/>
    </row>
    <row r="7" ht="36" customHeight="1" spans="1:11">
      <c r="A7" s="23"/>
      <c r="B7" s="29"/>
      <c r="C7" s="28"/>
      <c r="D7" s="42"/>
      <c r="E7" s="33"/>
      <c r="F7" s="45"/>
      <c r="G7" s="45"/>
      <c r="H7" s="45"/>
      <c r="I7" s="45"/>
      <c r="J7" s="28"/>
      <c r="K7" s="13"/>
    </row>
    <row r="8" ht="36" customHeight="1" spans="2:10">
      <c r="B8" s="30"/>
      <c r="C8" s="30"/>
      <c r="D8" s="30"/>
      <c r="E8" s="30"/>
      <c r="F8" s="30"/>
      <c r="G8" s="30"/>
      <c r="H8" s="30"/>
      <c r="I8" s="30"/>
      <c r="J8" s="30"/>
    </row>
    <row r="9" ht="36" customHeight="1" spans="2:10">
      <c r="B9" s="30"/>
      <c r="C9" s="30"/>
      <c r="D9" s="30"/>
      <c r="E9" s="30"/>
      <c r="F9" s="30"/>
      <c r="G9" s="30"/>
      <c r="H9" s="30"/>
      <c r="I9" s="30"/>
      <c r="J9" s="30"/>
    </row>
    <row r="10" ht="36" customHeight="1" spans="2:10">
      <c r="B10" s="30"/>
      <c r="C10" s="30"/>
      <c r="D10" s="30"/>
      <c r="E10" s="30"/>
      <c r="F10" s="30"/>
      <c r="G10" s="30"/>
      <c r="H10" s="30"/>
      <c r="I10" s="30"/>
      <c r="J10" s="30"/>
    </row>
  </sheetData>
  <mergeCells count="3">
    <mergeCell ref="B2:J2"/>
    <mergeCell ref="B3:F3"/>
    <mergeCell ref="I3:J3"/>
  </mergeCells>
  <printOptions horizontalCentered="1" verticalCentered="1"/>
  <pageMargins left="0.751388870824979" right="0.751388870824979" top="0.999999984981507" bottom="0.999999984981507" header="0.499999992490753" footer="0.499999992490753"/>
  <pageSetup paperSize="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0"/>
  <sheetViews>
    <sheetView workbookViewId="0">
      <selection activeCell="D13" sqref="D13"/>
    </sheetView>
  </sheetViews>
  <sheetFormatPr defaultColWidth="9" defaultRowHeight="13.5"/>
  <cols>
    <col min="1" max="1" width="1.625" customWidth="1"/>
    <col min="2" max="2" width="19.875" customWidth="1"/>
    <col min="3" max="5" width="11" customWidth="1"/>
    <col min="6" max="9" width="13.5" customWidth="1"/>
  </cols>
  <sheetData>
    <row r="1" spans="1:10">
      <c r="A1" s="18"/>
      <c r="B1" s="19"/>
      <c r="C1" s="18"/>
      <c r="D1" s="3"/>
      <c r="E1" s="18"/>
      <c r="F1" s="18"/>
      <c r="G1" s="18"/>
      <c r="H1" s="3"/>
      <c r="I1" s="18"/>
      <c r="J1" s="35"/>
    </row>
    <row r="2" ht="20.25" spans="1:10">
      <c r="A2" s="20"/>
      <c r="B2" s="20" t="s">
        <v>308</v>
      </c>
      <c r="C2" s="20"/>
      <c r="D2" s="20"/>
      <c r="E2" s="20"/>
      <c r="F2" s="20"/>
      <c r="G2" s="20"/>
      <c r="H2" s="31"/>
      <c r="I2" s="31"/>
      <c r="J2" s="35" t="s">
        <v>2</v>
      </c>
    </row>
    <row r="3" spans="1:10">
      <c r="A3" s="21"/>
      <c r="B3" s="22"/>
      <c r="C3" s="22"/>
      <c r="D3" s="22"/>
      <c r="E3" s="22"/>
      <c r="F3" s="22"/>
      <c r="G3" s="3"/>
      <c r="H3" s="32" t="s">
        <v>5</v>
      </c>
      <c r="I3" s="36"/>
      <c r="J3" s="35"/>
    </row>
    <row r="4" s="3" customFormat="1" ht="38" customHeight="1" spans="1:10">
      <c r="A4" s="23"/>
      <c r="B4" s="24" t="s">
        <v>299</v>
      </c>
      <c r="C4" s="24" t="s">
        <v>309</v>
      </c>
      <c r="D4" s="24"/>
      <c r="E4" s="24"/>
      <c r="F4" s="24" t="s">
        <v>310</v>
      </c>
      <c r="G4" s="24" t="s">
        <v>311</v>
      </c>
      <c r="H4" s="24" t="s">
        <v>312</v>
      </c>
      <c r="I4" s="24" t="s">
        <v>313</v>
      </c>
      <c r="J4" s="35"/>
    </row>
    <row r="5" s="3" customFormat="1" ht="38" customHeight="1" spans="2:10">
      <c r="B5" s="24"/>
      <c r="C5" s="24" t="s">
        <v>314</v>
      </c>
      <c r="D5" s="24" t="s">
        <v>315</v>
      </c>
      <c r="E5" s="24" t="s">
        <v>316</v>
      </c>
      <c r="F5" s="24"/>
      <c r="G5" s="24"/>
      <c r="H5" s="24"/>
      <c r="I5" s="24"/>
      <c r="J5" s="37"/>
    </row>
    <row r="6" ht="38" customHeight="1" spans="1:10">
      <c r="A6" s="25"/>
      <c r="B6" s="26" t="s">
        <v>70</v>
      </c>
      <c r="C6" s="27"/>
      <c r="D6" s="27"/>
      <c r="E6" s="27"/>
      <c r="F6" s="27"/>
      <c r="G6" s="33"/>
      <c r="H6" s="27"/>
      <c r="I6" s="27"/>
      <c r="J6" s="38"/>
    </row>
    <row r="7" ht="38" customHeight="1" spans="1:10">
      <c r="A7" s="23"/>
      <c r="B7" s="28"/>
      <c r="C7" s="28"/>
      <c r="D7" s="28"/>
      <c r="E7" s="28"/>
      <c r="F7" s="28"/>
      <c r="G7" s="34"/>
      <c r="H7" s="28"/>
      <c r="I7" s="28"/>
      <c r="J7" s="35"/>
    </row>
    <row r="8" ht="38" customHeight="1" spans="1:10">
      <c r="A8" s="23"/>
      <c r="B8" s="29"/>
      <c r="C8" s="28"/>
      <c r="D8" s="28"/>
      <c r="E8" s="28"/>
      <c r="F8" s="28"/>
      <c r="G8" s="34"/>
      <c r="H8" s="28"/>
      <c r="I8" s="28"/>
      <c r="J8" s="35"/>
    </row>
    <row r="9" ht="38" customHeight="1" spans="2:9">
      <c r="B9" s="30"/>
      <c r="C9" s="30"/>
      <c r="D9" s="30"/>
      <c r="E9" s="30"/>
      <c r="F9" s="30"/>
      <c r="G9" s="30"/>
      <c r="H9" s="30"/>
      <c r="I9" s="30"/>
    </row>
    <row r="10" ht="38" customHeight="1" spans="2:9">
      <c r="B10" s="30"/>
      <c r="C10" s="30"/>
      <c r="D10" s="30"/>
      <c r="E10" s="30"/>
      <c r="F10" s="30"/>
      <c r="G10" s="30"/>
      <c r="H10" s="30"/>
      <c r="I10" s="30"/>
    </row>
  </sheetData>
  <mergeCells count="8">
    <mergeCell ref="B2:I2"/>
    <mergeCell ref="H3:I3"/>
    <mergeCell ref="C4:E4"/>
    <mergeCell ref="B4:B5"/>
    <mergeCell ref="F4:F5"/>
    <mergeCell ref="G4:G5"/>
    <mergeCell ref="H4:H5"/>
    <mergeCell ref="I4:I5"/>
  </mergeCells>
  <printOptions horizontalCentered="1" verticalCentered="1"/>
  <pageMargins left="0.751388870824979" right="0.751388870824979" top="0.999999984981507" bottom="0.999999984981507" header="0.499999992490753" footer="0.499999992490753"/>
  <pageSetup paperSize="9"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64"/>
  <sheetViews>
    <sheetView workbookViewId="0">
      <selection activeCell="N7" sqref="N7"/>
    </sheetView>
  </sheetViews>
  <sheetFormatPr defaultColWidth="10" defaultRowHeight="13.5"/>
  <cols>
    <col min="1" max="1" width="1" style="3" customWidth="1"/>
    <col min="2" max="2" width="5.75" style="3" customWidth="1"/>
    <col min="3" max="3" width="10.625" style="3" customWidth="1"/>
    <col min="4" max="4" width="10.25" style="3" customWidth="1"/>
    <col min="5" max="5" width="23.375" style="3" customWidth="1"/>
    <col min="6" max="6" width="14.625" style="3" customWidth="1"/>
    <col min="7" max="7" width="14.75" style="3" customWidth="1"/>
    <col min="8" max="8" width="14.375" style="3" customWidth="1"/>
    <col min="9" max="9" width="16" style="3" customWidth="1"/>
    <col min="10" max="11" width="9.75" style="3" customWidth="1"/>
    <col min="12" max="16384" width="10" style="3"/>
  </cols>
  <sheetData>
    <row r="1" s="3" customFormat="1" ht="20.35" customHeight="1" spans="1:9">
      <c r="A1" s="13"/>
      <c r="B1" s="1" t="s">
        <v>317</v>
      </c>
      <c r="C1" s="1"/>
      <c r="D1" s="1"/>
      <c r="E1" s="1"/>
      <c r="G1" s="10"/>
      <c r="H1" s="10"/>
      <c r="I1" s="10"/>
    </row>
    <row r="2" s="3" customFormat="1" ht="45.2" customHeight="1" spans="2:9">
      <c r="B2" s="14" t="s">
        <v>318</v>
      </c>
      <c r="C2" s="14"/>
      <c r="D2" s="14"/>
      <c r="E2" s="14"/>
      <c r="F2" s="14"/>
      <c r="G2" s="14"/>
      <c r="H2" s="14"/>
      <c r="I2" s="14"/>
    </row>
    <row r="3" s="3" customFormat="1" ht="19" customHeight="1" spans="2:9">
      <c r="B3" s="15" t="s">
        <v>319</v>
      </c>
      <c r="C3" s="15"/>
      <c r="D3" s="15"/>
      <c r="E3" s="15"/>
      <c r="F3" s="15"/>
      <c r="G3" s="15"/>
      <c r="H3" s="15"/>
      <c r="I3" s="15"/>
    </row>
    <row r="4" s="3" customFormat="1" ht="14.3" customHeight="1" spans="2:9">
      <c r="B4" s="16"/>
      <c r="C4" s="16"/>
      <c r="D4" s="16"/>
      <c r="E4" s="16"/>
      <c r="F4" s="16"/>
      <c r="G4" s="16"/>
      <c r="H4" s="16"/>
      <c r="I4" s="16"/>
    </row>
    <row r="5" s="3" customFormat="1" ht="28.45" customHeight="1" spans="2:9">
      <c r="B5" s="11" t="s">
        <v>320</v>
      </c>
      <c r="C5" s="11"/>
      <c r="D5" s="11"/>
      <c r="E5" s="11" t="s">
        <v>71</v>
      </c>
      <c r="F5" s="11"/>
      <c r="G5" s="11"/>
      <c r="H5" s="11"/>
      <c r="I5" s="11"/>
    </row>
    <row r="6" s="3" customFormat="1" ht="28.45" customHeight="1" spans="2:9">
      <c r="B6" s="11" t="s">
        <v>321</v>
      </c>
      <c r="C6" s="11" t="s">
        <v>322</v>
      </c>
      <c r="D6" s="11"/>
      <c r="E6" s="11" t="s">
        <v>323</v>
      </c>
      <c r="F6" s="11"/>
      <c r="G6" s="11"/>
      <c r="H6" s="11"/>
      <c r="I6" s="11"/>
    </row>
    <row r="7" s="3" customFormat="1" ht="28.45" customHeight="1" spans="2:9">
      <c r="B7" s="11"/>
      <c r="C7" s="17" t="s">
        <v>269</v>
      </c>
      <c r="D7" s="17"/>
      <c r="E7" s="17" t="s">
        <v>324</v>
      </c>
      <c r="F7" s="17"/>
      <c r="G7" s="17"/>
      <c r="H7" s="17"/>
      <c r="I7" s="17"/>
    </row>
    <row r="8" s="3" customFormat="1" ht="28.45" customHeight="1" spans="2:9">
      <c r="B8" s="11"/>
      <c r="C8" s="17" t="s">
        <v>325</v>
      </c>
      <c r="D8" s="17"/>
      <c r="E8" s="17" t="s">
        <v>326</v>
      </c>
      <c r="F8" s="17"/>
      <c r="G8" s="17"/>
      <c r="H8" s="17"/>
      <c r="I8" s="17"/>
    </row>
    <row r="9" s="3" customFormat="1" ht="28.45" customHeight="1" spans="2:9">
      <c r="B9" s="11"/>
      <c r="C9" s="17" t="s">
        <v>327</v>
      </c>
      <c r="D9" s="17"/>
      <c r="E9" s="17" t="s">
        <v>328</v>
      </c>
      <c r="F9" s="17"/>
      <c r="G9" s="17"/>
      <c r="H9" s="17"/>
      <c r="I9" s="17"/>
    </row>
    <row r="10" s="3" customFormat="1" ht="28.45" customHeight="1" spans="2:9">
      <c r="B10" s="11"/>
      <c r="C10" s="17" t="s">
        <v>329</v>
      </c>
      <c r="D10" s="17"/>
      <c r="E10" s="17" t="s">
        <v>330</v>
      </c>
      <c r="F10" s="17"/>
      <c r="G10" s="17"/>
      <c r="H10" s="17"/>
      <c r="I10" s="17"/>
    </row>
    <row r="11" s="3" customFormat="1" ht="28.45" customHeight="1" spans="2:9">
      <c r="B11" s="11"/>
      <c r="C11" s="17" t="s">
        <v>227</v>
      </c>
      <c r="D11" s="17"/>
      <c r="E11" s="17" t="s">
        <v>331</v>
      </c>
      <c r="F11" s="17"/>
      <c r="G11" s="17"/>
      <c r="H11" s="17"/>
      <c r="I11" s="17"/>
    </row>
    <row r="12" s="3" customFormat="1" ht="28.45" customHeight="1" spans="2:9">
      <c r="B12" s="11"/>
      <c r="C12" s="17" t="s">
        <v>332</v>
      </c>
      <c r="D12" s="17"/>
      <c r="E12" s="17" t="s">
        <v>333</v>
      </c>
      <c r="F12" s="17"/>
      <c r="G12" s="17"/>
      <c r="H12" s="17"/>
      <c r="I12" s="17"/>
    </row>
    <row r="13" s="3" customFormat="1" ht="28.45" customHeight="1" spans="2:9">
      <c r="B13" s="11"/>
      <c r="C13" s="17" t="s">
        <v>334</v>
      </c>
      <c r="D13" s="17"/>
      <c r="E13" s="17" t="s">
        <v>335</v>
      </c>
      <c r="F13" s="17"/>
      <c r="G13" s="17"/>
      <c r="H13" s="17"/>
      <c r="I13" s="17"/>
    </row>
    <row r="14" s="3" customFormat="1" ht="34" customHeight="1" spans="2:9">
      <c r="B14" s="11"/>
      <c r="C14" s="17" t="s">
        <v>336</v>
      </c>
      <c r="D14" s="17"/>
      <c r="E14" s="17" t="s">
        <v>335</v>
      </c>
      <c r="F14" s="17"/>
      <c r="G14" s="17"/>
      <c r="H14" s="17"/>
      <c r="I14" s="17"/>
    </row>
    <row r="15" s="3" customFormat="1" ht="34" customHeight="1" spans="2:9">
      <c r="B15" s="11"/>
      <c r="C15" s="17" t="s">
        <v>337</v>
      </c>
      <c r="D15" s="17"/>
      <c r="E15" s="17" t="s">
        <v>335</v>
      </c>
      <c r="F15" s="17"/>
      <c r="G15" s="17"/>
      <c r="H15" s="17"/>
      <c r="I15" s="17"/>
    </row>
    <row r="16" s="3" customFormat="1" ht="34" customHeight="1" spans="2:9">
      <c r="B16" s="11"/>
      <c r="C16" s="17" t="s">
        <v>338</v>
      </c>
      <c r="D16" s="17"/>
      <c r="E16" s="17" t="s">
        <v>339</v>
      </c>
      <c r="F16" s="17"/>
      <c r="G16" s="17"/>
      <c r="H16" s="17"/>
      <c r="I16" s="17"/>
    </row>
    <row r="17" s="3" customFormat="1" ht="34" customHeight="1" spans="2:9">
      <c r="B17" s="11"/>
      <c r="C17" s="17" t="s">
        <v>340</v>
      </c>
      <c r="D17" s="17"/>
      <c r="E17" s="17" t="s">
        <v>341</v>
      </c>
      <c r="F17" s="17"/>
      <c r="G17" s="17"/>
      <c r="H17" s="17"/>
      <c r="I17" s="17"/>
    </row>
    <row r="18" s="3" customFormat="1" ht="34" customHeight="1" spans="2:9">
      <c r="B18" s="11"/>
      <c r="C18" s="17" t="s">
        <v>342</v>
      </c>
      <c r="D18" s="17"/>
      <c r="E18" s="17" t="s">
        <v>343</v>
      </c>
      <c r="F18" s="17"/>
      <c r="G18" s="17"/>
      <c r="H18" s="17"/>
      <c r="I18" s="17"/>
    </row>
    <row r="19" s="3" customFormat="1" ht="28.45" customHeight="1" spans="2:9">
      <c r="B19" s="11"/>
      <c r="C19" s="17" t="s">
        <v>344</v>
      </c>
      <c r="D19" s="17"/>
      <c r="E19" s="17" t="s">
        <v>345</v>
      </c>
      <c r="F19" s="17"/>
      <c r="G19" s="17"/>
      <c r="H19" s="17"/>
      <c r="I19" s="17"/>
    </row>
    <row r="20" s="3" customFormat="1" ht="28.45" customHeight="1" spans="2:9">
      <c r="B20" s="11"/>
      <c r="C20" s="17" t="s">
        <v>346</v>
      </c>
      <c r="D20" s="17"/>
      <c r="E20" s="17" t="s">
        <v>347</v>
      </c>
      <c r="F20" s="17"/>
      <c r="G20" s="17"/>
      <c r="H20" s="17"/>
      <c r="I20" s="17"/>
    </row>
    <row r="21" s="3" customFormat="1" ht="28.45" customHeight="1" spans="2:9">
      <c r="B21" s="11"/>
      <c r="C21" s="17" t="s">
        <v>348</v>
      </c>
      <c r="D21" s="17"/>
      <c r="E21" s="17" t="s">
        <v>349</v>
      </c>
      <c r="F21" s="17"/>
      <c r="G21" s="17"/>
      <c r="H21" s="17"/>
      <c r="I21" s="17"/>
    </row>
    <row r="22" s="3" customFormat="1" ht="28.45" customHeight="1" spans="2:9">
      <c r="B22" s="11"/>
      <c r="C22" s="17" t="s">
        <v>350</v>
      </c>
      <c r="D22" s="17"/>
      <c r="E22" s="17" t="s">
        <v>351</v>
      </c>
      <c r="F22" s="17"/>
      <c r="G22" s="17"/>
      <c r="H22" s="17"/>
      <c r="I22" s="17"/>
    </row>
    <row r="23" s="3" customFormat="1" ht="28.45" customHeight="1" spans="2:9">
      <c r="B23" s="11"/>
      <c r="C23" s="17" t="s">
        <v>352</v>
      </c>
      <c r="D23" s="17"/>
      <c r="E23" s="17" t="s">
        <v>353</v>
      </c>
      <c r="F23" s="17"/>
      <c r="G23" s="17"/>
      <c r="H23" s="17"/>
      <c r="I23" s="17"/>
    </row>
    <row r="24" s="3" customFormat="1" ht="28.45" customHeight="1" spans="2:9">
      <c r="B24" s="11"/>
      <c r="C24" s="17" t="s">
        <v>354</v>
      </c>
      <c r="D24" s="17"/>
      <c r="E24" s="17" t="s">
        <v>355</v>
      </c>
      <c r="F24" s="17"/>
      <c r="G24" s="17"/>
      <c r="H24" s="17"/>
      <c r="I24" s="17"/>
    </row>
    <row r="25" s="3" customFormat="1" ht="28.45" customHeight="1" spans="2:9">
      <c r="B25" s="11"/>
      <c r="C25" s="17" t="s">
        <v>356</v>
      </c>
      <c r="D25" s="17"/>
      <c r="E25" s="17" t="s">
        <v>357</v>
      </c>
      <c r="F25" s="17"/>
      <c r="G25" s="17"/>
      <c r="H25" s="17"/>
      <c r="I25" s="17"/>
    </row>
    <row r="26" s="3" customFormat="1" ht="28.45" customHeight="1" spans="2:9">
      <c r="B26" s="11"/>
      <c r="C26" s="17" t="s">
        <v>358</v>
      </c>
      <c r="D26" s="17"/>
      <c r="E26" s="17" t="s">
        <v>359</v>
      </c>
      <c r="F26" s="17"/>
      <c r="G26" s="17"/>
      <c r="H26" s="17"/>
      <c r="I26" s="17"/>
    </row>
    <row r="27" s="3" customFormat="1" ht="28.45" customHeight="1" spans="2:9">
      <c r="B27" s="11"/>
      <c r="C27" s="17" t="s">
        <v>360</v>
      </c>
      <c r="D27" s="17"/>
      <c r="E27" s="17" t="s">
        <v>361</v>
      </c>
      <c r="F27" s="17"/>
      <c r="G27" s="17"/>
      <c r="H27" s="17"/>
      <c r="I27" s="17"/>
    </row>
    <row r="28" s="3" customFormat="1" ht="28.45" customHeight="1" spans="2:9">
      <c r="B28" s="11"/>
      <c r="C28" s="17" t="s">
        <v>362</v>
      </c>
      <c r="D28" s="17"/>
      <c r="E28" s="17" t="s">
        <v>363</v>
      </c>
      <c r="F28" s="17"/>
      <c r="G28" s="17"/>
      <c r="H28" s="17"/>
      <c r="I28" s="17"/>
    </row>
    <row r="29" s="3" customFormat="1" ht="28.45" customHeight="1" spans="2:9">
      <c r="B29" s="11"/>
      <c r="C29" s="17" t="s">
        <v>364</v>
      </c>
      <c r="D29" s="17"/>
      <c r="E29" s="17" t="s">
        <v>365</v>
      </c>
      <c r="F29" s="17"/>
      <c r="G29" s="17"/>
      <c r="H29" s="17"/>
      <c r="I29" s="17"/>
    </row>
    <row r="30" s="3" customFormat="1" ht="28.45" customHeight="1" spans="2:9">
      <c r="B30" s="11"/>
      <c r="C30" s="17" t="s">
        <v>366</v>
      </c>
      <c r="D30" s="17"/>
      <c r="E30" s="17" t="s">
        <v>367</v>
      </c>
      <c r="F30" s="17"/>
      <c r="G30" s="17"/>
      <c r="H30" s="17"/>
      <c r="I30" s="17"/>
    </row>
    <row r="31" s="3" customFormat="1" ht="28.45" customHeight="1" spans="2:9">
      <c r="B31" s="11"/>
      <c r="C31" s="17" t="s">
        <v>368</v>
      </c>
      <c r="D31" s="17"/>
      <c r="E31" s="17" t="s">
        <v>369</v>
      </c>
      <c r="F31" s="17"/>
      <c r="G31" s="17"/>
      <c r="H31" s="17"/>
      <c r="I31" s="17"/>
    </row>
    <row r="32" s="3" customFormat="1" ht="28.45" customHeight="1" spans="2:9">
      <c r="B32" s="11"/>
      <c r="C32" s="17" t="s">
        <v>370</v>
      </c>
      <c r="D32" s="17"/>
      <c r="E32" s="17" t="s">
        <v>371</v>
      </c>
      <c r="F32" s="17"/>
      <c r="G32" s="17"/>
      <c r="H32" s="17"/>
      <c r="I32" s="17"/>
    </row>
    <row r="33" s="3" customFormat="1" ht="28.45" customHeight="1" spans="2:9">
      <c r="B33" s="11"/>
      <c r="C33" s="17" t="s">
        <v>372</v>
      </c>
      <c r="D33" s="17"/>
      <c r="E33" s="17" t="s">
        <v>373</v>
      </c>
      <c r="F33" s="17"/>
      <c r="G33" s="17"/>
      <c r="H33" s="17"/>
      <c r="I33" s="17"/>
    </row>
    <row r="34" s="3" customFormat="1" ht="28.45" customHeight="1" spans="2:9">
      <c r="B34" s="11"/>
      <c r="C34" s="17" t="s">
        <v>374</v>
      </c>
      <c r="D34" s="17"/>
      <c r="E34" s="17" t="s">
        <v>375</v>
      </c>
      <c r="F34" s="17"/>
      <c r="G34" s="17"/>
      <c r="H34" s="17"/>
      <c r="I34" s="17"/>
    </row>
    <row r="35" s="3" customFormat="1" ht="28.45" customHeight="1" spans="2:9">
      <c r="B35" s="11"/>
      <c r="C35" s="17" t="s">
        <v>376</v>
      </c>
      <c r="D35" s="17"/>
      <c r="E35" s="17" t="s">
        <v>377</v>
      </c>
      <c r="F35" s="17"/>
      <c r="G35" s="17"/>
      <c r="H35" s="17"/>
      <c r="I35" s="17"/>
    </row>
    <row r="36" s="3" customFormat="1" ht="28.45" customHeight="1" spans="2:9">
      <c r="B36" s="11"/>
      <c r="C36" s="17" t="s">
        <v>378</v>
      </c>
      <c r="D36" s="17"/>
      <c r="E36" s="17" t="s">
        <v>379</v>
      </c>
      <c r="F36" s="17"/>
      <c r="G36" s="17"/>
      <c r="H36" s="17"/>
      <c r="I36" s="17"/>
    </row>
    <row r="37" s="3" customFormat="1" ht="28.45" customHeight="1" spans="2:9">
      <c r="B37" s="11"/>
      <c r="C37" s="11" t="s">
        <v>380</v>
      </c>
      <c r="D37" s="11"/>
      <c r="E37" s="11"/>
      <c r="F37" s="11"/>
      <c r="G37" s="11" t="s">
        <v>381</v>
      </c>
      <c r="H37" s="11" t="s">
        <v>382</v>
      </c>
      <c r="I37" s="11" t="s">
        <v>383</v>
      </c>
    </row>
    <row r="38" s="3" customFormat="1" ht="28.45" customHeight="1" spans="2:9">
      <c r="B38" s="11"/>
      <c r="C38" s="11"/>
      <c r="D38" s="11"/>
      <c r="E38" s="11"/>
      <c r="F38" s="11"/>
      <c r="G38" s="9">
        <v>5839.56</v>
      </c>
      <c r="H38" s="9">
        <v>5839.56</v>
      </c>
      <c r="I38" s="9">
        <v>0</v>
      </c>
    </row>
    <row r="39" s="3" customFormat="1" ht="92" customHeight="1" spans="2:9">
      <c r="B39" s="11" t="s">
        <v>384</v>
      </c>
      <c r="C39" s="17" t="s">
        <v>385</v>
      </c>
      <c r="D39" s="17"/>
      <c r="E39" s="17"/>
      <c r="F39" s="17"/>
      <c r="G39" s="17"/>
      <c r="H39" s="17"/>
      <c r="I39" s="17"/>
    </row>
    <row r="40" s="3" customFormat="1" ht="28.45" customHeight="1" spans="2:9">
      <c r="B40" s="11" t="s">
        <v>386</v>
      </c>
      <c r="C40" s="11" t="s">
        <v>387</v>
      </c>
      <c r="D40" s="11" t="s">
        <v>388</v>
      </c>
      <c r="E40" s="11"/>
      <c r="F40" s="11" t="s">
        <v>389</v>
      </c>
      <c r="G40" s="11"/>
      <c r="H40" s="11" t="s">
        <v>390</v>
      </c>
      <c r="I40" s="11"/>
    </row>
    <row r="41" s="3" customFormat="1" ht="28.45" customHeight="1" spans="2:9">
      <c r="B41" s="11"/>
      <c r="C41" s="17" t="s">
        <v>391</v>
      </c>
      <c r="D41" s="17" t="s">
        <v>392</v>
      </c>
      <c r="E41" s="17"/>
      <c r="F41" s="17" t="s">
        <v>393</v>
      </c>
      <c r="G41" s="17"/>
      <c r="H41" s="17" t="s">
        <v>394</v>
      </c>
      <c r="I41" s="17"/>
    </row>
    <row r="42" s="3" customFormat="1" ht="28.45" customHeight="1" spans="2:9">
      <c r="B42" s="11"/>
      <c r="C42" s="17"/>
      <c r="D42" s="17"/>
      <c r="E42" s="17"/>
      <c r="F42" s="17" t="s">
        <v>395</v>
      </c>
      <c r="G42" s="17"/>
      <c r="H42" s="17" t="s">
        <v>396</v>
      </c>
      <c r="I42" s="17"/>
    </row>
    <row r="43" s="3" customFormat="1" ht="28.45" customHeight="1" spans="2:9">
      <c r="B43" s="11"/>
      <c r="C43" s="17"/>
      <c r="D43" s="17"/>
      <c r="E43" s="17"/>
      <c r="F43" s="17" t="s">
        <v>397</v>
      </c>
      <c r="G43" s="17"/>
      <c r="H43" s="17" t="s">
        <v>398</v>
      </c>
      <c r="I43" s="17"/>
    </row>
    <row r="44" s="3" customFormat="1" ht="28.45" customHeight="1" spans="2:9">
      <c r="B44" s="11"/>
      <c r="C44" s="17"/>
      <c r="D44" s="17"/>
      <c r="E44" s="17"/>
      <c r="F44" s="17" t="s">
        <v>399</v>
      </c>
      <c r="G44" s="17"/>
      <c r="H44" s="17" t="s">
        <v>400</v>
      </c>
      <c r="I44" s="17"/>
    </row>
    <row r="45" s="3" customFormat="1" ht="28.45" customHeight="1" spans="2:9">
      <c r="B45" s="11"/>
      <c r="C45" s="17"/>
      <c r="D45" s="17"/>
      <c r="E45" s="17"/>
      <c r="F45" s="17" t="s">
        <v>401</v>
      </c>
      <c r="G45" s="17"/>
      <c r="H45" s="17" t="s">
        <v>402</v>
      </c>
      <c r="I45" s="17"/>
    </row>
    <row r="46" s="3" customFormat="1" ht="28.45" customHeight="1" spans="2:9">
      <c r="B46" s="11"/>
      <c r="C46" s="17"/>
      <c r="D46" s="17" t="s">
        <v>403</v>
      </c>
      <c r="E46" s="17"/>
      <c r="F46" s="17" t="s">
        <v>404</v>
      </c>
      <c r="G46" s="17"/>
      <c r="H46" s="17" t="s">
        <v>405</v>
      </c>
      <c r="I46" s="17"/>
    </row>
    <row r="47" s="3" customFormat="1" ht="28.45" customHeight="1" spans="2:9">
      <c r="B47" s="11"/>
      <c r="C47" s="17"/>
      <c r="D47" s="17"/>
      <c r="E47" s="17"/>
      <c r="F47" s="17" t="s">
        <v>406</v>
      </c>
      <c r="G47" s="17"/>
      <c r="H47" s="17" t="s">
        <v>407</v>
      </c>
      <c r="I47" s="17"/>
    </row>
    <row r="48" s="3" customFormat="1" ht="28.45" customHeight="1" spans="2:9">
      <c r="B48" s="11"/>
      <c r="C48" s="17"/>
      <c r="D48" s="17"/>
      <c r="E48" s="17"/>
      <c r="F48" s="17" t="s">
        <v>408</v>
      </c>
      <c r="G48" s="17"/>
      <c r="H48" s="17" t="s">
        <v>409</v>
      </c>
      <c r="I48" s="17"/>
    </row>
    <row r="49" s="3" customFormat="1" ht="28.45" customHeight="1" spans="2:9">
      <c r="B49" s="11"/>
      <c r="C49" s="17"/>
      <c r="D49" s="17"/>
      <c r="E49" s="17"/>
      <c r="F49" s="17" t="s">
        <v>410</v>
      </c>
      <c r="G49" s="17"/>
      <c r="H49" s="17" t="s">
        <v>411</v>
      </c>
      <c r="I49" s="17"/>
    </row>
    <row r="50" s="3" customFormat="1" ht="28.45" customHeight="1" spans="2:9">
      <c r="B50" s="11"/>
      <c r="C50" s="17"/>
      <c r="D50" s="17" t="s">
        <v>412</v>
      </c>
      <c r="E50" s="17"/>
      <c r="F50" s="17" t="s">
        <v>413</v>
      </c>
      <c r="G50" s="17"/>
      <c r="H50" s="17" t="s">
        <v>414</v>
      </c>
      <c r="I50" s="17"/>
    </row>
    <row r="51" s="3" customFormat="1" ht="28.45" customHeight="1" spans="2:9">
      <c r="B51" s="11"/>
      <c r="C51" s="17" t="s">
        <v>415</v>
      </c>
      <c r="D51" s="17" t="s">
        <v>416</v>
      </c>
      <c r="E51" s="17"/>
      <c r="F51" s="17" t="s">
        <v>417</v>
      </c>
      <c r="G51" s="17"/>
      <c r="H51" s="17" t="s">
        <v>418</v>
      </c>
      <c r="I51" s="17"/>
    </row>
    <row r="52" s="3" customFormat="1" ht="28.45" customHeight="1" spans="2:9">
      <c r="B52" s="11"/>
      <c r="C52" s="17"/>
      <c r="D52" s="17"/>
      <c r="E52" s="17"/>
      <c r="F52" s="17" t="s">
        <v>419</v>
      </c>
      <c r="G52" s="17"/>
      <c r="H52" s="17" t="s">
        <v>407</v>
      </c>
      <c r="I52" s="17"/>
    </row>
    <row r="53" s="3" customFormat="1" ht="28.45" customHeight="1" spans="2:9">
      <c r="B53" s="11"/>
      <c r="C53" s="17"/>
      <c r="D53" s="17"/>
      <c r="E53" s="17"/>
      <c r="F53" s="17" t="s">
        <v>420</v>
      </c>
      <c r="G53" s="17"/>
      <c r="H53" s="17" t="s">
        <v>421</v>
      </c>
      <c r="I53" s="17"/>
    </row>
    <row r="54" s="3" customFormat="1" ht="28.45" customHeight="1" spans="2:9">
      <c r="B54" s="11"/>
      <c r="C54" s="17" t="s">
        <v>422</v>
      </c>
      <c r="D54" s="17" t="s">
        <v>423</v>
      </c>
      <c r="E54" s="17"/>
      <c r="F54" s="17" t="s">
        <v>424</v>
      </c>
      <c r="G54" s="17"/>
      <c r="H54" s="17" t="s">
        <v>407</v>
      </c>
      <c r="I54" s="17"/>
    </row>
    <row r="55" s="3" customFormat="1" ht="28.45" customHeight="1" spans="2:9">
      <c r="B55" s="11"/>
      <c r="C55" s="17" t="s">
        <v>425</v>
      </c>
      <c r="D55" s="17" t="s">
        <v>426</v>
      </c>
      <c r="E55" s="17"/>
      <c r="F55" s="17" t="s">
        <v>427</v>
      </c>
      <c r="G55" s="17"/>
      <c r="H55" s="17" t="s">
        <v>428</v>
      </c>
      <c r="I55" s="17"/>
    </row>
    <row r="56" s="3" customFormat="1" ht="14.3" customHeight="1" spans="2:9">
      <c r="B56" s="13"/>
      <c r="C56" s="13"/>
      <c r="D56" s="13"/>
      <c r="E56" s="13"/>
      <c r="F56" s="13"/>
      <c r="G56" s="13"/>
      <c r="H56" s="13"/>
      <c r="I56" s="13"/>
    </row>
    <row r="57" s="3" customFormat="1" ht="14.3" customHeight="1" spans="2:3">
      <c r="B57" s="13"/>
      <c r="C57" s="13"/>
    </row>
    <row r="58" s="3" customFormat="1" ht="14.3" customHeight="1" spans="2:2">
      <c r="B58" s="13"/>
    </row>
    <row r="59" s="3" customFormat="1" ht="14.3" customHeight="1" spans="2:2">
      <c r="B59" s="13"/>
    </row>
    <row r="60" s="3" customFormat="1" ht="14.3" customHeight="1" spans="2:2">
      <c r="B60" s="13"/>
    </row>
    <row r="61" s="3" customFormat="1" ht="14.3" customHeight="1" spans="2:9">
      <c r="B61" s="13"/>
      <c r="C61" s="13"/>
      <c r="D61" s="13"/>
      <c r="E61" s="13"/>
      <c r="F61" s="13"/>
      <c r="G61" s="13"/>
      <c r="H61" s="13"/>
      <c r="I61" s="13"/>
    </row>
    <row r="62" s="3" customFormat="1" ht="14.3" customHeight="1" spans="2:9">
      <c r="B62" s="13"/>
      <c r="C62" s="13"/>
      <c r="D62" s="13"/>
      <c r="E62" s="13"/>
      <c r="F62" s="13"/>
      <c r="G62" s="13"/>
      <c r="H62" s="13"/>
      <c r="I62" s="13"/>
    </row>
    <row r="63" s="3" customFormat="1" ht="14.3" customHeight="1" spans="2:9">
      <c r="B63" s="13"/>
      <c r="C63" s="13"/>
      <c r="D63" s="13"/>
      <c r="E63" s="13"/>
      <c r="F63" s="13"/>
      <c r="G63" s="13"/>
      <c r="H63" s="13"/>
      <c r="I63" s="13"/>
    </row>
    <row r="64" s="3" customFormat="1" ht="14.3" customHeight="1" spans="2:9">
      <c r="B64" s="13"/>
      <c r="C64" s="13"/>
      <c r="D64" s="13"/>
      <c r="E64" s="13"/>
      <c r="F64" s="13"/>
      <c r="G64" s="13"/>
      <c r="H64" s="13"/>
      <c r="I64" s="13"/>
    </row>
  </sheetData>
  <mergeCells count="114">
    <mergeCell ref="B1:E1"/>
    <mergeCell ref="G1:I1"/>
    <mergeCell ref="B2:I2"/>
    <mergeCell ref="B3:I3"/>
    <mergeCell ref="B4:I4"/>
    <mergeCell ref="B5:D5"/>
    <mergeCell ref="E5:I5"/>
    <mergeCell ref="C6:D6"/>
    <mergeCell ref="E6:I6"/>
    <mergeCell ref="C7:D7"/>
    <mergeCell ref="E7:I7"/>
    <mergeCell ref="C8:D8"/>
    <mergeCell ref="E8:I8"/>
    <mergeCell ref="C9:D9"/>
    <mergeCell ref="E9:I9"/>
    <mergeCell ref="C10:D10"/>
    <mergeCell ref="E10:I10"/>
    <mergeCell ref="C11:D11"/>
    <mergeCell ref="E11:I11"/>
    <mergeCell ref="C12:D12"/>
    <mergeCell ref="E12:I12"/>
    <mergeCell ref="C13:D13"/>
    <mergeCell ref="E13:I13"/>
    <mergeCell ref="C14:D14"/>
    <mergeCell ref="E14:I14"/>
    <mergeCell ref="C15:D15"/>
    <mergeCell ref="E15:I15"/>
    <mergeCell ref="C16:D16"/>
    <mergeCell ref="E16:I16"/>
    <mergeCell ref="C17:D17"/>
    <mergeCell ref="E17:I17"/>
    <mergeCell ref="C18:D18"/>
    <mergeCell ref="E18:I18"/>
    <mergeCell ref="C19:D19"/>
    <mergeCell ref="E19:I19"/>
    <mergeCell ref="C20:D20"/>
    <mergeCell ref="E20:I20"/>
    <mergeCell ref="C21:D21"/>
    <mergeCell ref="E21:I21"/>
    <mergeCell ref="C22:D22"/>
    <mergeCell ref="E22:I22"/>
    <mergeCell ref="C23:D23"/>
    <mergeCell ref="E23:I23"/>
    <mergeCell ref="C24:D24"/>
    <mergeCell ref="E24:I24"/>
    <mergeCell ref="C25:D25"/>
    <mergeCell ref="E25:I25"/>
    <mergeCell ref="C26:D26"/>
    <mergeCell ref="E26:I26"/>
    <mergeCell ref="C27:D27"/>
    <mergeCell ref="E27:I27"/>
    <mergeCell ref="C28:D28"/>
    <mergeCell ref="E28:I28"/>
    <mergeCell ref="C29:D29"/>
    <mergeCell ref="E29:I29"/>
    <mergeCell ref="C30:D30"/>
    <mergeCell ref="E30:I30"/>
    <mergeCell ref="C31:D31"/>
    <mergeCell ref="E31:I31"/>
    <mergeCell ref="C32:D32"/>
    <mergeCell ref="E32:I32"/>
    <mergeCell ref="C33:D33"/>
    <mergeCell ref="E33:I33"/>
    <mergeCell ref="C34:D34"/>
    <mergeCell ref="E34:I34"/>
    <mergeCell ref="C35:D35"/>
    <mergeCell ref="E35:I35"/>
    <mergeCell ref="C36:D36"/>
    <mergeCell ref="E36:I36"/>
    <mergeCell ref="C39:I39"/>
    <mergeCell ref="D40:E40"/>
    <mergeCell ref="F40:G40"/>
    <mergeCell ref="H40:I40"/>
    <mergeCell ref="F41:G41"/>
    <mergeCell ref="H41:I41"/>
    <mergeCell ref="F42:G42"/>
    <mergeCell ref="H42:I42"/>
    <mergeCell ref="F43:G43"/>
    <mergeCell ref="H43:I43"/>
    <mergeCell ref="F44:G44"/>
    <mergeCell ref="H44:I44"/>
    <mergeCell ref="F45:G45"/>
    <mergeCell ref="H45:I45"/>
    <mergeCell ref="F46:G46"/>
    <mergeCell ref="H46:I46"/>
    <mergeCell ref="F47:G47"/>
    <mergeCell ref="H47:I47"/>
    <mergeCell ref="F48:G48"/>
    <mergeCell ref="H48:I48"/>
    <mergeCell ref="F49:G49"/>
    <mergeCell ref="H49:I49"/>
    <mergeCell ref="D50:E50"/>
    <mergeCell ref="F50:G50"/>
    <mergeCell ref="H50:I50"/>
    <mergeCell ref="F51:G51"/>
    <mergeCell ref="H51:I51"/>
    <mergeCell ref="F52:G52"/>
    <mergeCell ref="H52:I52"/>
    <mergeCell ref="F53:G53"/>
    <mergeCell ref="H53:I53"/>
    <mergeCell ref="D54:E54"/>
    <mergeCell ref="F54:G54"/>
    <mergeCell ref="H54:I54"/>
    <mergeCell ref="D55:E55"/>
    <mergeCell ref="F55:G55"/>
    <mergeCell ref="H55:I55"/>
    <mergeCell ref="B6:B38"/>
    <mergeCell ref="B40:B55"/>
    <mergeCell ref="C41:C50"/>
    <mergeCell ref="C51:C53"/>
    <mergeCell ref="C37:F38"/>
    <mergeCell ref="D41:E45"/>
    <mergeCell ref="D46:E49"/>
    <mergeCell ref="D51:E53"/>
  </mergeCells>
  <pageMargins left="0.75208338226859" right="0.75208338226859" top="0.999999984981507" bottom="0.999999984981507" header="0.499999992490753" footer="0.499999992490753"/>
  <pageSetup paperSize="9" fitToHeight="0"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29"/>
  <sheetViews>
    <sheetView tabSelected="1" topLeftCell="A38" workbookViewId="0">
      <selection activeCell="O47" sqref="O47"/>
    </sheetView>
  </sheetViews>
  <sheetFormatPr defaultColWidth="9" defaultRowHeight="13.5"/>
  <cols>
    <col min="2" max="2" width="10.875" customWidth="1"/>
    <col min="3" max="3" width="7.25" customWidth="1"/>
    <col min="4" max="4" width="13.25" customWidth="1"/>
  </cols>
  <sheetData>
    <row r="1" spans="1:12">
      <c r="A1" s="1" t="s">
        <v>429</v>
      </c>
      <c r="B1" s="1"/>
      <c r="C1" s="1"/>
      <c r="D1" s="1"/>
      <c r="E1" s="3"/>
      <c r="F1" s="10"/>
      <c r="G1" s="10"/>
      <c r="H1" s="10"/>
      <c r="I1" s="3"/>
      <c r="J1" s="3"/>
      <c r="K1" s="3"/>
      <c r="L1" s="3"/>
    </row>
    <row r="2" ht="19.5" spans="1:12">
      <c r="A2" s="2" t="s">
        <v>430</v>
      </c>
      <c r="B2" s="2"/>
      <c r="C2" s="2"/>
      <c r="D2" s="2"/>
      <c r="E2" s="2"/>
      <c r="F2" s="2"/>
      <c r="G2" s="2"/>
      <c r="H2" s="2"/>
      <c r="I2" s="2"/>
      <c r="J2" s="2"/>
      <c r="K2" s="2"/>
      <c r="L2" s="2"/>
    </row>
    <row r="3" spans="1:12">
      <c r="A3" s="3"/>
      <c r="B3" s="3"/>
      <c r="C3" s="3"/>
      <c r="D3" s="3"/>
      <c r="E3" s="3"/>
      <c r="F3" s="3"/>
      <c r="G3" s="3"/>
      <c r="H3" s="3"/>
      <c r="I3" s="3"/>
      <c r="J3" s="3"/>
      <c r="K3" s="3"/>
      <c r="L3" s="12" t="s">
        <v>431</v>
      </c>
    </row>
    <row r="4" ht="23" customHeight="1" spans="1:12">
      <c r="A4" s="4" t="s">
        <v>432</v>
      </c>
      <c r="B4" s="4" t="s">
        <v>433</v>
      </c>
      <c r="C4" s="4" t="s">
        <v>9</v>
      </c>
      <c r="D4" s="4" t="s">
        <v>434</v>
      </c>
      <c r="E4" s="4" t="s">
        <v>387</v>
      </c>
      <c r="F4" s="4" t="s">
        <v>388</v>
      </c>
      <c r="G4" s="4" t="s">
        <v>389</v>
      </c>
      <c r="H4" s="4" t="s">
        <v>435</v>
      </c>
      <c r="I4" s="4" t="s">
        <v>436</v>
      </c>
      <c r="J4" s="4" t="s">
        <v>437</v>
      </c>
      <c r="K4" s="4" t="s">
        <v>438</v>
      </c>
      <c r="L4" s="4" t="s">
        <v>439</v>
      </c>
    </row>
    <row r="5" ht="19" customHeight="1" spans="1:12">
      <c r="A5" s="5" t="s">
        <v>440</v>
      </c>
      <c r="B5" s="6"/>
      <c r="C5" s="7">
        <v>1451.85331</v>
      </c>
      <c r="D5" s="6"/>
      <c r="E5" s="6"/>
      <c r="F5" s="6"/>
      <c r="G5" s="6"/>
      <c r="H5" s="6"/>
      <c r="I5" s="6"/>
      <c r="J5" s="6"/>
      <c r="K5" s="6"/>
      <c r="L5" s="6"/>
    </row>
    <row r="6" ht="49" customHeight="1" spans="1:12">
      <c r="A6" s="8" t="s">
        <v>441</v>
      </c>
      <c r="B6" s="8" t="s">
        <v>442</v>
      </c>
      <c r="C6" s="9">
        <v>5.57125</v>
      </c>
      <c r="D6" s="8" t="s">
        <v>443</v>
      </c>
      <c r="E6" s="8" t="s">
        <v>391</v>
      </c>
      <c r="F6" s="8" t="s">
        <v>392</v>
      </c>
      <c r="G6" s="8" t="s">
        <v>444</v>
      </c>
      <c r="H6" s="11" t="s">
        <v>445</v>
      </c>
      <c r="I6" s="8" t="s">
        <v>446</v>
      </c>
      <c r="J6" s="11" t="s">
        <v>447</v>
      </c>
      <c r="K6" s="8" t="s">
        <v>448</v>
      </c>
      <c r="L6" s="8" t="s">
        <v>449</v>
      </c>
    </row>
    <row r="7" ht="36" customHeight="1" spans="1:12">
      <c r="A7" s="8"/>
      <c r="B7" s="8"/>
      <c r="C7" s="9"/>
      <c r="D7" s="8"/>
      <c r="E7" s="8"/>
      <c r="F7" s="8" t="s">
        <v>403</v>
      </c>
      <c r="G7" s="8" t="s">
        <v>450</v>
      </c>
      <c r="H7" s="11" t="s">
        <v>445</v>
      </c>
      <c r="I7" s="8" t="s">
        <v>451</v>
      </c>
      <c r="J7" s="11" t="s">
        <v>452</v>
      </c>
      <c r="K7" s="8" t="s">
        <v>448</v>
      </c>
      <c r="L7" s="8" t="s">
        <v>449</v>
      </c>
    </row>
    <row r="8" ht="26" customHeight="1" spans="1:12">
      <c r="A8" s="8"/>
      <c r="B8" s="8"/>
      <c r="C8" s="9"/>
      <c r="D8" s="8"/>
      <c r="E8" s="8"/>
      <c r="F8" s="8" t="s">
        <v>412</v>
      </c>
      <c r="G8" s="8" t="s">
        <v>453</v>
      </c>
      <c r="H8" s="11" t="s">
        <v>454</v>
      </c>
      <c r="I8" s="8" t="s">
        <v>455</v>
      </c>
      <c r="J8" s="11" t="s">
        <v>456</v>
      </c>
      <c r="K8" s="8" t="s">
        <v>177</v>
      </c>
      <c r="L8" s="8" t="s">
        <v>449</v>
      </c>
    </row>
    <row r="9" ht="36" customHeight="1" spans="1:12">
      <c r="A9" s="8"/>
      <c r="B9" s="8"/>
      <c r="C9" s="9"/>
      <c r="D9" s="8"/>
      <c r="E9" s="8" t="s">
        <v>415</v>
      </c>
      <c r="F9" s="8" t="s">
        <v>457</v>
      </c>
      <c r="G9" s="8" t="s">
        <v>458</v>
      </c>
      <c r="H9" s="11" t="s">
        <v>445</v>
      </c>
      <c r="I9" s="8" t="s">
        <v>459</v>
      </c>
      <c r="J9" s="11" t="s">
        <v>452</v>
      </c>
      <c r="K9" s="8" t="s">
        <v>460</v>
      </c>
      <c r="L9" s="8" t="s">
        <v>449</v>
      </c>
    </row>
    <row r="10" ht="37" customHeight="1" spans="1:12">
      <c r="A10" s="8"/>
      <c r="B10" s="8"/>
      <c r="C10" s="9"/>
      <c r="D10" s="8"/>
      <c r="E10" s="8" t="s">
        <v>422</v>
      </c>
      <c r="F10" s="8" t="s">
        <v>423</v>
      </c>
      <c r="G10" s="8" t="s">
        <v>461</v>
      </c>
      <c r="H10" s="11" t="s">
        <v>445</v>
      </c>
      <c r="I10" s="8" t="s">
        <v>459</v>
      </c>
      <c r="J10" s="11" t="s">
        <v>452</v>
      </c>
      <c r="K10" s="8" t="s">
        <v>177</v>
      </c>
      <c r="L10" s="8" t="s">
        <v>449</v>
      </c>
    </row>
    <row r="11" ht="43" customHeight="1" spans="1:12">
      <c r="A11" s="8"/>
      <c r="B11" s="8"/>
      <c r="C11" s="9"/>
      <c r="D11" s="8"/>
      <c r="E11" s="8" t="s">
        <v>425</v>
      </c>
      <c r="F11" s="8" t="s">
        <v>426</v>
      </c>
      <c r="G11" s="8" t="s">
        <v>370</v>
      </c>
      <c r="H11" s="11" t="s">
        <v>454</v>
      </c>
      <c r="I11" s="8" t="s">
        <v>462</v>
      </c>
      <c r="J11" s="11" t="s">
        <v>463</v>
      </c>
      <c r="K11" s="8" t="s">
        <v>460</v>
      </c>
      <c r="L11" s="8" t="s">
        <v>449</v>
      </c>
    </row>
    <row r="12" ht="30" customHeight="1" spans="1:12">
      <c r="A12" s="8"/>
      <c r="B12" s="8" t="s">
        <v>464</v>
      </c>
      <c r="C12" s="9">
        <v>3</v>
      </c>
      <c r="D12" s="8" t="s">
        <v>465</v>
      </c>
      <c r="E12" s="8" t="s">
        <v>391</v>
      </c>
      <c r="F12" s="8" t="s">
        <v>392</v>
      </c>
      <c r="G12" s="8" t="s">
        <v>466</v>
      </c>
      <c r="H12" s="11" t="s">
        <v>445</v>
      </c>
      <c r="I12" s="8" t="s">
        <v>467</v>
      </c>
      <c r="J12" s="11" t="s">
        <v>468</v>
      </c>
      <c r="K12" s="8" t="s">
        <v>177</v>
      </c>
      <c r="L12" s="8" t="s">
        <v>449</v>
      </c>
    </row>
    <row r="13" ht="36" customHeight="1" spans="1:12">
      <c r="A13" s="8"/>
      <c r="B13" s="8"/>
      <c r="C13" s="9"/>
      <c r="D13" s="8"/>
      <c r="E13" s="8"/>
      <c r="F13" s="8"/>
      <c r="G13" s="8" t="s">
        <v>469</v>
      </c>
      <c r="H13" s="11" t="s">
        <v>445</v>
      </c>
      <c r="I13" s="8" t="s">
        <v>470</v>
      </c>
      <c r="J13" s="11" t="s">
        <v>468</v>
      </c>
      <c r="K13" s="8" t="s">
        <v>471</v>
      </c>
      <c r="L13" s="8" t="s">
        <v>449</v>
      </c>
    </row>
    <row r="14" ht="33" customHeight="1" spans="1:12">
      <c r="A14" s="8"/>
      <c r="B14" s="8"/>
      <c r="C14" s="9"/>
      <c r="D14" s="8"/>
      <c r="E14" s="8"/>
      <c r="F14" s="8" t="s">
        <v>403</v>
      </c>
      <c r="G14" s="8" t="s">
        <v>472</v>
      </c>
      <c r="H14" s="11" t="s">
        <v>454</v>
      </c>
      <c r="I14" s="8" t="s">
        <v>446</v>
      </c>
      <c r="J14" s="11" t="s">
        <v>452</v>
      </c>
      <c r="K14" s="8" t="s">
        <v>448</v>
      </c>
      <c r="L14" s="8" t="s">
        <v>449</v>
      </c>
    </row>
    <row r="15" ht="21" customHeight="1" spans="1:12">
      <c r="A15" s="8"/>
      <c r="B15" s="8"/>
      <c r="C15" s="9"/>
      <c r="D15" s="8"/>
      <c r="E15" s="8"/>
      <c r="F15" s="8" t="s">
        <v>412</v>
      </c>
      <c r="G15" s="8" t="s">
        <v>413</v>
      </c>
      <c r="H15" s="11" t="s">
        <v>454</v>
      </c>
      <c r="I15" s="8" t="s">
        <v>455</v>
      </c>
      <c r="J15" s="11" t="s">
        <v>456</v>
      </c>
      <c r="K15" s="8" t="s">
        <v>177</v>
      </c>
      <c r="L15" s="8" t="s">
        <v>449</v>
      </c>
    </row>
    <row r="16" ht="36" customHeight="1" spans="1:12">
      <c r="A16" s="8"/>
      <c r="B16" s="8"/>
      <c r="C16" s="9"/>
      <c r="D16" s="8"/>
      <c r="E16" s="8" t="s">
        <v>415</v>
      </c>
      <c r="F16" s="8" t="s">
        <v>416</v>
      </c>
      <c r="G16" s="8" t="s">
        <v>473</v>
      </c>
      <c r="H16" s="11" t="s">
        <v>454</v>
      </c>
      <c r="I16" s="8" t="s">
        <v>446</v>
      </c>
      <c r="J16" s="11" t="s">
        <v>452</v>
      </c>
      <c r="K16" s="8" t="s">
        <v>460</v>
      </c>
      <c r="L16" s="8" t="s">
        <v>449</v>
      </c>
    </row>
    <row r="17" ht="32" customHeight="1" spans="1:12">
      <c r="A17" s="8"/>
      <c r="B17" s="8"/>
      <c r="C17" s="9"/>
      <c r="D17" s="8"/>
      <c r="E17" s="8" t="s">
        <v>422</v>
      </c>
      <c r="F17" s="8" t="s">
        <v>423</v>
      </c>
      <c r="G17" s="8" t="s">
        <v>474</v>
      </c>
      <c r="H17" s="11" t="s">
        <v>445</v>
      </c>
      <c r="I17" s="8" t="s">
        <v>451</v>
      </c>
      <c r="J17" s="11" t="s">
        <v>452</v>
      </c>
      <c r="K17" s="8" t="s">
        <v>177</v>
      </c>
      <c r="L17" s="8" t="s">
        <v>449</v>
      </c>
    </row>
    <row r="18" ht="42" customHeight="1" spans="1:12">
      <c r="A18" s="8"/>
      <c r="B18" s="8"/>
      <c r="C18" s="9"/>
      <c r="D18" s="8"/>
      <c r="E18" s="8" t="s">
        <v>425</v>
      </c>
      <c r="F18" s="8" t="s">
        <v>426</v>
      </c>
      <c r="G18" s="8" t="s">
        <v>475</v>
      </c>
      <c r="H18" s="11" t="s">
        <v>454</v>
      </c>
      <c r="I18" s="8" t="s">
        <v>476</v>
      </c>
      <c r="J18" s="11" t="s">
        <v>463</v>
      </c>
      <c r="K18" s="8" t="s">
        <v>460</v>
      </c>
      <c r="L18" s="8" t="s">
        <v>449</v>
      </c>
    </row>
    <row r="19" ht="40" customHeight="1" spans="1:12">
      <c r="A19" s="8"/>
      <c r="B19" s="8" t="s">
        <v>477</v>
      </c>
      <c r="C19" s="9">
        <v>3</v>
      </c>
      <c r="D19" s="8" t="s">
        <v>478</v>
      </c>
      <c r="E19" s="8" t="s">
        <v>391</v>
      </c>
      <c r="F19" s="8" t="s">
        <v>392</v>
      </c>
      <c r="G19" s="8" t="s">
        <v>479</v>
      </c>
      <c r="H19" s="11" t="s">
        <v>445</v>
      </c>
      <c r="I19" s="8" t="s">
        <v>480</v>
      </c>
      <c r="J19" s="11" t="s">
        <v>481</v>
      </c>
      <c r="K19" s="8" t="s">
        <v>448</v>
      </c>
      <c r="L19" s="8" t="s">
        <v>449</v>
      </c>
    </row>
    <row r="20" ht="33.75" spans="1:12">
      <c r="A20" s="8"/>
      <c r="B20" s="8"/>
      <c r="C20" s="9"/>
      <c r="D20" s="8"/>
      <c r="E20" s="8"/>
      <c r="F20" s="8" t="s">
        <v>403</v>
      </c>
      <c r="G20" s="8" t="s">
        <v>482</v>
      </c>
      <c r="H20" s="11" t="s">
        <v>445</v>
      </c>
      <c r="I20" s="8" t="s">
        <v>459</v>
      </c>
      <c r="J20" s="11" t="s">
        <v>452</v>
      </c>
      <c r="K20" s="8" t="s">
        <v>448</v>
      </c>
      <c r="L20" s="8" t="s">
        <v>449</v>
      </c>
    </row>
    <row r="21" ht="21" customHeight="1" spans="1:12">
      <c r="A21" s="8"/>
      <c r="B21" s="8"/>
      <c r="C21" s="9"/>
      <c r="D21" s="8"/>
      <c r="E21" s="8"/>
      <c r="F21" s="8" t="s">
        <v>412</v>
      </c>
      <c r="G21" s="8" t="s">
        <v>413</v>
      </c>
      <c r="H21" s="11" t="s">
        <v>454</v>
      </c>
      <c r="I21" s="8" t="s">
        <v>455</v>
      </c>
      <c r="J21" s="11" t="s">
        <v>456</v>
      </c>
      <c r="K21" s="8" t="s">
        <v>177</v>
      </c>
      <c r="L21" s="8" t="s">
        <v>449</v>
      </c>
    </row>
    <row r="22" ht="31" customHeight="1" spans="1:12">
      <c r="A22" s="8"/>
      <c r="B22" s="8"/>
      <c r="C22" s="9"/>
      <c r="D22" s="8"/>
      <c r="E22" s="8" t="s">
        <v>415</v>
      </c>
      <c r="F22" s="8" t="s">
        <v>483</v>
      </c>
      <c r="G22" s="8" t="s">
        <v>484</v>
      </c>
      <c r="H22" s="11" t="s">
        <v>445</v>
      </c>
      <c r="I22" s="8" t="s">
        <v>446</v>
      </c>
      <c r="J22" s="11" t="s">
        <v>485</v>
      </c>
      <c r="K22" s="8" t="s">
        <v>177</v>
      </c>
      <c r="L22" s="8" t="s">
        <v>449</v>
      </c>
    </row>
    <row r="23" ht="27" customHeight="1" spans="1:12">
      <c r="A23" s="8"/>
      <c r="B23" s="8"/>
      <c r="C23" s="9"/>
      <c r="D23" s="8"/>
      <c r="E23" s="8"/>
      <c r="F23" s="8" t="s">
        <v>457</v>
      </c>
      <c r="G23" s="8" t="s">
        <v>486</v>
      </c>
      <c r="H23" s="11" t="s">
        <v>445</v>
      </c>
      <c r="I23" s="8" t="s">
        <v>460</v>
      </c>
      <c r="J23" s="11" t="s">
        <v>452</v>
      </c>
      <c r="K23" s="8" t="s">
        <v>177</v>
      </c>
      <c r="L23" s="8" t="s">
        <v>449</v>
      </c>
    </row>
    <row r="24" ht="31" customHeight="1" spans="1:12">
      <c r="A24" s="8"/>
      <c r="B24" s="8"/>
      <c r="C24" s="9"/>
      <c r="D24" s="8"/>
      <c r="E24" s="8" t="s">
        <v>422</v>
      </c>
      <c r="F24" s="8" t="s">
        <v>423</v>
      </c>
      <c r="G24" s="8" t="s">
        <v>487</v>
      </c>
      <c r="H24" s="11" t="s">
        <v>445</v>
      </c>
      <c r="I24" s="8" t="s">
        <v>451</v>
      </c>
      <c r="J24" s="11" t="s">
        <v>452</v>
      </c>
      <c r="K24" s="8" t="s">
        <v>177</v>
      </c>
      <c r="L24" s="8" t="s">
        <v>449</v>
      </c>
    </row>
    <row r="25" ht="33" customHeight="1" spans="1:12">
      <c r="A25" s="8"/>
      <c r="B25" s="8"/>
      <c r="C25" s="9"/>
      <c r="D25" s="8"/>
      <c r="E25" s="8" t="s">
        <v>425</v>
      </c>
      <c r="F25" s="8" t="s">
        <v>426</v>
      </c>
      <c r="G25" s="8" t="s">
        <v>269</v>
      </c>
      <c r="H25" s="11" t="s">
        <v>454</v>
      </c>
      <c r="I25" s="8" t="s">
        <v>476</v>
      </c>
      <c r="J25" s="11" t="s">
        <v>463</v>
      </c>
      <c r="K25" s="8" t="s">
        <v>460</v>
      </c>
      <c r="L25" s="8" t="s">
        <v>449</v>
      </c>
    </row>
    <row r="26" ht="33" customHeight="1" spans="1:12">
      <c r="A26" s="8"/>
      <c r="B26" s="8" t="s">
        <v>488</v>
      </c>
      <c r="C26" s="9">
        <v>7</v>
      </c>
      <c r="D26" s="8" t="s">
        <v>489</v>
      </c>
      <c r="E26" s="8" t="s">
        <v>391</v>
      </c>
      <c r="F26" s="8" t="s">
        <v>392</v>
      </c>
      <c r="G26" s="8" t="s">
        <v>490</v>
      </c>
      <c r="H26" s="11" t="s">
        <v>445</v>
      </c>
      <c r="I26" s="8" t="s">
        <v>446</v>
      </c>
      <c r="J26" s="11" t="s">
        <v>491</v>
      </c>
      <c r="K26" s="8" t="s">
        <v>177</v>
      </c>
      <c r="L26" s="8" t="s">
        <v>449</v>
      </c>
    </row>
    <row r="27" ht="31" customHeight="1" spans="1:12">
      <c r="A27" s="8"/>
      <c r="B27" s="8"/>
      <c r="C27" s="9"/>
      <c r="D27" s="8"/>
      <c r="E27" s="8"/>
      <c r="F27" s="8" t="s">
        <v>403</v>
      </c>
      <c r="G27" s="8" t="s">
        <v>492</v>
      </c>
      <c r="H27" s="11" t="s">
        <v>493</v>
      </c>
      <c r="I27" s="8" t="s">
        <v>494</v>
      </c>
      <c r="J27" s="11"/>
      <c r="K27" s="8" t="s">
        <v>460</v>
      </c>
      <c r="L27" s="8" t="s">
        <v>449</v>
      </c>
    </row>
    <row r="28" ht="15" customHeight="1" spans="1:12">
      <c r="A28" s="8"/>
      <c r="B28" s="8"/>
      <c r="C28" s="9"/>
      <c r="D28" s="8"/>
      <c r="E28" s="8"/>
      <c r="F28" s="8" t="s">
        <v>412</v>
      </c>
      <c r="G28" s="8" t="s">
        <v>413</v>
      </c>
      <c r="H28" s="11" t="s">
        <v>454</v>
      </c>
      <c r="I28" s="8" t="s">
        <v>455</v>
      </c>
      <c r="J28" s="11" t="s">
        <v>456</v>
      </c>
      <c r="K28" s="8" t="s">
        <v>177</v>
      </c>
      <c r="L28" s="8" t="s">
        <v>449</v>
      </c>
    </row>
    <row r="29" ht="29" customHeight="1" spans="1:12">
      <c r="A29" s="8"/>
      <c r="B29" s="8"/>
      <c r="C29" s="9"/>
      <c r="D29" s="8"/>
      <c r="E29" s="8" t="s">
        <v>415</v>
      </c>
      <c r="F29" s="8" t="s">
        <v>416</v>
      </c>
      <c r="G29" s="8" t="s">
        <v>495</v>
      </c>
      <c r="H29" s="11" t="s">
        <v>493</v>
      </c>
      <c r="I29" s="8" t="s">
        <v>494</v>
      </c>
      <c r="J29" s="11"/>
      <c r="K29" s="8" t="s">
        <v>177</v>
      </c>
      <c r="L29" s="8" t="s">
        <v>449</v>
      </c>
    </row>
    <row r="30" ht="42" customHeight="1" spans="1:12">
      <c r="A30" s="8"/>
      <c r="B30" s="8"/>
      <c r="C30" s="9"/>
      <c r="D30" s="8"/>
      <c r="E30" s="8"/>
      <c r="F30" s="8" t="s">
        <v>457</v>
      </c>
      <c r="G30" s="8" t="s">
        <v>496</v>
      </c>
      <c r="H30" s="11" t="s">
        <v>493</v>
      </c>
      <c r="I30" s="8" t="s">
        <v>494</v>
      </c>
      <c r="J30" s="11"/>
      <c r="K30" s="8" t="s">
        <v>177</v>
      </c>
      <c r="L30" s="8" t="s">
        <v>449</v>
      </c>
    </row>
    <row r="31" ht="26" customHeight="1" spans="1:12">
      <c r="A31" s="8"/>
      <c r="B31" s="8"/>
      <c r="C31" s="9"/>
      <c r="D31" s="8"/>
      <c r="E31" s="8" t="s">
        <v>422</v>
      </c>
      <c r="F31" s="8" t="s">
        <v>423</v>
      </c>
      <c r="G31" s="8" t="s">
        <v>497</v>
      </c>
      <c r="H31" s="11" t="s">
        <v>445</v>
      </c>
      <c r="I31" s="8" t="s">
        <v>451</v>
      </c>
      <c r="J31" s="11" t="s">
        <v>452</v>
      </c>
      <c r="K31" s="8" t="s">
        <v>177</v>
      </c>
      <c r="L31" s="8" t="s">
        <v>449</v>
      </c>
    </row>
    <row r="32" ht="22.5" spans="1:12">
      <c r="A32" s="8"/>
      <c r="B32" s="8"/>
      <c r="C32" s="9"/>
      <c r="D32" s="8"/>
      <c r="E32" s="8" t="s">
        <v>425</v>
      </c>
      <c r="F32" s="8" t="s">
        <v>426</v>
      </c>
      <c r="G32" s="8" t="s">
        <v>498</v>
      </c>
      <c r="H32" s="11" t="s">
        <v>454</v>
      </c>
      <c r="I32" s="8" t="s">
        <v>499</v>
      </c>
      <c r="J32" s="11" t="s">
        <v>463</v>
      </c>
      <c r="K32" s="8" t="s">
        <v>460</v>
      </c>
      <c r="L32" s="8" t="s">
        <v>449</v>
      </c>
    </row>
    <row r="33" ht="30" customHeight="1" spans="1:12">
      <c r="A33" s="8"/>
      <c r="B33" s="8" t="s">
        <v>500</v>
      </c>
      <c r="C33" s="9">
        <v>3.4</v>
      </c>
      <c r="D33" s="8" t="s">
        <v>501</v>
      </c>
      <c r="E33" s="8" t="s">
        <v>391</v>
      </c>
      <c r="F33" s="8" t="s">
        <v>392</v>
      </c>
      <c r="G33" s="8" t="s">
        <v>502</v>
      </c>
      <c r="H33" s="11" t="s">
        <v>445</v>
      </c>
      <c r="I33" s="8" t="s">
        <v>503</v>
      </c>
      <c r="J33" s="11" t="s">
        <v>491</v>
      </c>
      <c r="K33" s="8" t="s">
        <v>177</v>
      </c>
      <c r="L33" s="8" t="s">
        <v>449</v>
      </c>
    </row>
    <row r="34" ht="30" customHeight="1" spans="1:12">
      <c r="A34" s="8"/>
      <c r="B34" s="8"/>
      <c r="C34" s="9"/>
      <c r="D34" s="8"/>
      <c r="E34" s="8"/>
      <c r="F34" s="8" t="s">
        <v>403</v>
      </c>
      <c r="G34" s="8" t="s">
        <v>504</v>
      </c>
      <c r="H34" s="11" t="s">
        <v>445</v>
      </c>
      <c r="I34" s="8" t="s">
        <v>108</v>
      </c>
      <c r="J34" s="11" t="s">
        <v>452</v>
      </c>
      <c r="K34" s="8" t="s">
        <v>460</v>
      </c>
      <c r="L34" s="8" t="s">
        <v>449</v>
      </c>
    </row>
    <row r="35" spans="1:12">
      <c r="A35" s="8"/>
      <c r="B35" s="8"/>
      <c r="C35" s="9"/>
      <c r="D35" s="8"/>
      <c r="E35" s="8"/>
      <c r="F35" s="8" t="s">
        <v>412</v>
      </c>
      <c r="G35" s="8" t="s">
        <v>413</v>
      </c>
      <c r="H35" s="11" t="s">
        <v>454</v>
      </c>
      <c r="I35" s="8" t="s">
        <v>455</v>
      </c>
      <c r="J35" s="11" t="s">
        <v>456</v>
      </c>
      <c r="K35" s="8" t="s">
        <v>177</v>
      </c>
      <c r="L35" s="8" t="s">
        <v>449</v>
      </c>
    </row>
    <row r="36" ht="30" customHeight="1" spans="1:12">
      <c r="A36" s="8"/>
      <c r="B36" s="8"/>
      <c r="C36" s="9"/>
      <c r="D36" s="8"/>
      <c r="E36" s="8" t="s">
        <v>415</v>
      </c>
      <c r="F36" s="8" t="s">
        <v>457</v>
      </c>
      <c r="G36" s="8" t="s">
        <v>505</v>
      </c>
      <c r="H36" s="11" t="s">
        <v>445</v>
      </c>
      <c r="I36" s="8" t="s">
        <v>459</v>
      </c>
      <c r="J36" s="11" t="s">
        <v>452</v>
      </c>
      <c r="K36" s="8" t="s">
        <v>460</v>
      </c>
      <c r="L36" s="8" t="s">
        <v>449</v>
      </c>
    </row>
    <row r="37" ht="44" customHeight="1" spans="1:12">
      <c r="A37" s="8"/>
      <c r="B37" s="8"/>
      <c r="C37" s="9"/>
      <c r="D37" s="8"/>
      <c r="E37" s="8" t="s">
        <v>422</v>
      </c>
      <c r="F37" s="8" t="s">
        <v>423</v>
      </c>
      <c r="G37" s="8" t="s">
        <v>506</v>
      </c>
      <c r="H37" s="11" t="s">
        <v>445</v>
      </c>
      <c r="I37" s="8" t="s">
        <v>451</v>
      </c>
      <c r="J37" s="11" t="s">
        <v>452</v>
      </c>
      <c r="K37" s="8" t="s">
        <v>177</v>
      </c>
      <c r="L37" s="8" t="s">
        <v>449</v>
      </c>
    </row>
    <row r="38" ht="42" customHeight="1" spans="1:12">
      <c r="A38" s="8"/>
      <c r="B38" s="8"/>
      <c r="C38" s="9"/>
      <c r="D38" s="8"/>
      <c r="E38" s="8" t="s">
        <v>425</v>
      </c>
      <c r="F38" s="8" t="s">
        <v>426</v>
      </c>
      <c r="G38" s="8" t="s">
        <v>356</v>
      </c>
      <c r="H38" s="11" t="s">
        <v>454</v>
      </c>
      <c r="I38" s="8" t="s">
        <v>507</v>
      </c>
      <c r="J38" s="11" t="s">
        <v>463</v>
      </c>
      <c r="K38" s="8" t="s">
        <v>460</v>
      </c>
      <c r="L38" s="8" t="s">
        <v>449</v>
      </c>
    </row>
    <row r="39" ht="22.5" spans="1:12">
      <c r="A39" s="8"/>
      <c r="B39" s="8" t="s">
        <v>508</v>
      </c>
      <c r="C39" s="9">
        <v>4.5</v>
      </c>
      <c r="D39" s="8" t="s">
        <v>509</v>
      </c>
      <c r="E39" s="8" t="s">
        <v>391</v>
      </c>
      <c r="F39" s="8" t="s">
        <v>392</v>
      </c>
      <c r="G39" s="8" t="s">
        <v>510</v>
      </c>
      <c r="H39" s="11" t="s">
        <v>445</v>
      </c>
      <c r="I39" s="8" t="s">
        <v>511</v>
      </c>
      <c r="J39" s="11" t="s">
        <v>447</v>
      </c>
      <c r="K39" s="8" t="s">
        <v>460</v>
      </c>
      <c r="L39" s="8" t="s">
        <v>449</v>
      </c>
    </row>
    <row r="40" ht="33.75" spans="1:12">
      <c r="A40" s="8"/>
      <c r="B40" s="8"/>
      <c r="C40" s="9"/>
      <c r="D40" s="8"/>
      <c r="E40" s="8"/>
      <c r="F40" s="8" t="s">
        <v>403</v>
      </c>
      <c r="G40" s="8" t="s">
        <v>512</v>
      </c>
      <c r="H40" s="11" t="s">
        <v>445</v>
      </c>
      <c r="I40" s="8" t="s">
        <v>451</v>
      </c>
      <c r="J40" s="11" t="s">
        <v>452</v>
      </c>
      <c r="K40" s="8" t="s">
        <v>177</v>
      </c>
      <c r="L40" s="8" t="s">
        <v>449</v>
      </c>
    </row>
    <row r="41" ht="21" customHeight="1" spans="1:12">
      <c r="A41" s="8"/>
      <c r="B41" s="8"/>
      <c r="C41" s="9"/>
      <c r="D41" s="8"/>
      <c r="E41" s="8"/>
      <c r="F41" s="8" t="s">
        <v>412</v>
      </c>
      <c r="G41" s="8" t="s">
        <v>413</v>
      </c>
      <c r="H41" s="11" t="s">
        <v>454</v>
      </c>
      <c r="I41" s="8" t="s">
        <v>455</v>
      </c>
      <c r="J41" s="11" t="s">
        <v>456</v>
      </c>
      <c r="K41" s="8" t="s">
        <v>177</v>
      </c>
      <c r="L41" s="8" t="s">
        <v>449</v>
      </c>
    </row>
    <row r="42" ht="43" customHeight="1" spans="1:12">
      <c r="A42" s="8"/>
      <c r="B42" s="8"/>
      <c r="C42" s="9"/>
      <c r="D42" s="8"/>
      <c r="E42" s="8" t="s">
        <v>415</v>
      </c>
      <c r="F42" s="8" t="s">
        <v>483</v>
      </c>
      <c r="G42" s="8" t="s">
        <v>513</v>
      </c>
      <c r="H42" s="11" t="s">
        <v>445</v>
      </c>
      <c r="I42" s="8" t="s">
        <v>177</v>
      </c>
      <c r="J42" s="11" t="s">
        <v>452</v>
      </c>
      <c r="K42" s="8" t="s">
        <v>177</v>
      </c>
      <c r="L42" s="8" t="s">
        <v>449</v>
      </c>
    </row>
    <row r="43" ht="36" customHeight="1" spans="1:12">
      <c r="A43" s="8"/>
      <c r="B43" s="8"/>
      <c r="C43" s="9"/>
      <c r="D43" s="8"/>
      <c r="E43" s="8"/>
      <c r="F43" s="8" t="s">
        <v>416</v>
      </c>
      <c r="G43" s="8" t="s">
        <v>514</v>
      </c>
      <c r="H43" s="11" t="s">
        <v>445</v>
      </c>
      <c r="I43" s="8" t="s">
        <v>446</v>
      </c>
      <c r="J43" s="11" t="s">
        <v>515</v>
      </c>
      <c r="K43" s="8" t="s">
        <v>177</v>
      </c>
      <c r="L43" s="8" t="s">
        <v>449</v>
      </c>
    </row>
    <row r="44" ht="35" customHeight="1" spans="1:12">
      <c r="A44" s="8"/>
      <c r="B44" s="8"/>
      <c r="C44" s="9"/>
      <c r="D44" s="8"/>
      <c r="E44" s="8" t="s">
        <v>422</v>
      </c>
      <c r="F44" s="8" t="s">
        <v>423</v>
      </c>
      <c r="G44" s="8" t="s">
        <v>516</v>
      </c>
      <c r="H44" s="11" t="s">
        <v>445</v>
      </c>
      <c r="I44" s="8" t="s">
        <v>451</v>
      </c>
      <c r="J44" s="11" t="s">
        <v>452</v>
      </c>
      <c r="K44" s="8" t="s">
        <v>177</v>
      </c>
      <c r="L44" s="8" t="s">
        <v>449</v>
      </c>
    </row>
    <row r="45" ht="30" customHeight="1" spans="1:12">
      <c r="A45" s="8"/>
      <c r="B45" s="8"/>
      <c r="C45" s="9"/>
      <c r="D45" s="8"/>
      <c r="E45" s="8" t="s">
        <v>425</v>
      </c>
      <c r="F45" s="8" t="s">
        <v>426</v>
      </c>
      <c r="G45" s="8" t="s">
        <v>352</v>
      </c>
      <c r="H45" s="11" t="s">
        <v>454</v>
      </c>
      <c r="I45" s="8" t="s">
        <v>462</v>
      </c>
      <c r="J45" s="11" t="s">
        <v>463</v>
      </c>
      <c r="K45" s="8" t="s">
        <v>460</v>
      </c>
      <c r="L45" s="8" t="s">
        <v>449</v>
      </c>
    </row>
    <row r="46" ht="30" customHeight="1" spans="1:12">
      <c r="A46" s="8"/>
      <c r="B46" s="8" t="s">
        <v>517</v>
      </c>
      <c r="C46" s="9">
        <v>3</v>
      </c>
      <c r="D46" s="8" t="s">
        <v>518</v>
      </c>
      <c r="E46" s="8" t="s">
        <v>391</v>
      </c>
      <c r="F46" s="8" t="s">
        <v>392</v>
      </c>
      <c r="G46" s="8" t="s">
        <v>519</v>
      </c>
      <c r="H46" s="11" t="s">
        <v>445</v>
      </c>
      <c r="I46" s="8" t="s">
        <v>520</v>
      </c>
      <c r="J46" s="11" t="s">
        <v>521</v>
      </c>
      <c r="K46" s="8" t="s">
        <v>460</v>
      </c>
      <c r="L46" s="8" t="s">
        <v>449</v>
      </c>
    </row>
    <row r="47" ht="41" customHeight="1" spans="1:12">
      <c r="A47" s="8"/>
      <c r="B47" s="8"/>
      <c r="C47" s="9"/>
      <c r="D47" s="8"/>
      <c r="E47" s="8"/>
      <c r="F47" s="8" t="s">
        <v>403</v>
      </c>
      <c r="G47" s="8" t="s">
        <v>522</v>
      </c>
      <c r="H47" s="11" t="s">
        <v>445</v>
      </c>
      <c r="I47" s="8" t="s">
        <v>451</v>
      </c>
      <c r="J47" s="11" t="s">
        <v>452</v>
      </c>
      <c r="K47" s="8" t="s">
        <v>177</v>
      </c>
      <c r="L47" s="8" t="s">
        <v>449</v>
      </c>
    </row>
    <row r="48" ht="26" customHeight="1" spans="1:12">
      <c r="A48" s="8"/>
      <c r="B48" s="8"/>
      <c r="C48" s="9"/>
      <c r="D48" s="8"/>
      <c r="E48" s="8"/>
      <c r="F48" s="8" t="s">
        <v>412</v>
      </c>
      <c r="G48" s="8" t="s">
        <v>413</v>
      </c>
      <c r="H48" s="11" t="s">
        <v>454</v>
      </c>
      <c r="I48" s="8" t="s">
        <v>455</v>
      </c>
      <c r="J48" s="11" t="s">
        <v>456</v>
      </c>
      <c r="K48" s="8" t="s">
        <v>177</v>
      </c>
      <c r="L48" s="8" t="s">
        <v>449</v>
      </c>
    </row>
    <row r="49" ht="36" customHeight="1" spans="1:12">
      <c r="A49" s="8"/>
      <c r="B49" s="8"/>
      <c r="C49" s="9"/>
      <c r="D49" s="8"/>
      <c r="E49" s="8" t="s">
        <v>415</v>
      </c>
      <c r="F49" s="8" t="s">
        <v>416</v>
      </c>
      <c r="G49" s="8" t="s">
        <v>523</v>
      </c>
      <c r="H49" s="11" t="s">
        <v>445</v>
      </c>
      <c r="I49" s="8" t="s">
        <v>459</v>
      </c>
      <c r="J49" s="11" t="s">
        <v>452</v>
      </c>
      <c r="K49" s="8" t="s">
        <v>460</v>
      </c>
      <c r="L49" s="8" t="s">
        <v>449</v>
      </c>
    </row>
    <row r="50" ht="37" customHeight="1" spans="1:12">
      <c r="A50" s="8"/>
      <c r="B50" s="8"/>
      <c r="C50" s="9"/>
      <c r="D50" s="8"/>
      <c r="E50" s="8" t="s">
        <v>422</v>
      </c>
      <c r="F50" s="8" t="s">
        <v>423</v>
      </c>
      <c r="G50" s="8" t="s">
        <v>524</v>
      </c>
      <c r="H50" s="11" t="s">
        <v>445</v>
      </c>
      <c r="I50" s="8" t="s">
        <v>451</v>
      </c>
      <c r="J50" s="11" t="s">
        <v>452</v>
      </c>
      <c r="K50" s="8" t="s">
        <v>177</v>
      </c>
      <c r="L50" s="8" t="s">
        <v>449</v>
      </c>
    </row>
    <row r="51" ht="41" customHeight="1" spans="1:12">
      <c r="A51" s="8"/>
      <c r="B51" s="8"/>
      <c r="C51" s="9"/>
      <c r="D51" s="8"/>
      <c r="E51" s="8" t="s">
        <v>425</v>
      </c>
      <c r="F51" s="8" t="s">
        <v>426</v>
      </c>
      <c r="G51" s="8" t="s">
        <v>325</v>
      </c>
      <c r="H51" s="11" t="s">
        <v>454</v>
      </c>
      <c r="I51" s="8" t="s">
        <v>476</v>
      </c>
      <c r="J51" s="11" t="s">
        <v>463</v>
      </c>
      <c r="K51" s="8" t="s">
        <v>460</v>
      </c>
      <c r="L51" s="8" t="s">
        <v>449</v>
      </c>
    </row>
    <row r="52" ht="66" customHeight="1" spans="1:12">
      <c r="A52" s="8"/>
      <c r="B52" s="8" t="s">
        <v>525</v>
      </c>
      <c r="C52" s="9">
        <v>11.7</v>
      </c>
      <c r="D52" s="8" t="s">
        <v>526</v>
      </c>
      <c r="E52" s="8" t="s">
        <v>391</v>
      </c>
      <c r="F52" s="8" t="s">
        <v>392</v>
      </c>
      <c r="G52" s="8" t="s">
        <v>527</v>
      </c>
      <c r="H52" s="11" t="s">
        <v>454</v>
      </c>
      <c r="I52" s="8" t="s">
        <v>528</v>
      </c>
      <c r="J52" s="11" t="s">
        <v>447</v>
      </c>
      <c r="K52" s="8" t="s">
        <v>448</v>
      </c>
      <c r="L52" s="8" t="s">
        <v>449</v>
      </c>
    </row>
    <row r="53" ht="33" customHeight="1" spans="1:12">
      <c r="A53" s="8"/>
      <c r="B53" s="8"/>
      <c r="C53" s="9"/>
      <c r="D53" s="8"/>
      <c r="E53" s="8"/>
      <c r="F53" s="8" t="s">
        <v>403</v>
      </c>
      <c r="G53" s="8" t="s">
        <v>529</v>
      </c>
      <c r="H53" s="11" t="s">
        <v>454</v>
      </c>
      <c r="I53" s="8" t="s">
        <v>446</v>
      </c>
      <c r="J53" s="11" t="s">
        <v>452</v>
      </c>
      <c r="K53" s="8" t="s">
        <v>471</v>
      </c>
      <c r="L53" s="8" t="s">
        <v>449</v>
      </c>
    </row>
    <row r="54" ht="31" customHeight="1" spans="1:12">
      <c r="A54" s="8"/>
      <c r="B54" s="8"/>
      <c r="C54" s="9"/>
      <c r="D54" s="8"/>
      <c r="E54" s="8"/>
      <c r="F54" s="8" t="s">
        <v>412</v>
      </c>
      <c r="G54" s="8" t="s">
        <v>530</v>
      </c>
      <c r="H54" s="11" t="s">
        <v>454</v>
      </c>
      <c r="I54" s="8" t="s">
        <v>446</v>
      </c>
      <c r="J54" s="11" t="s">
        <v>452</v>
      </c>
      <c r="K54" s="8" t="s">
        <v>177</v>
      </c>
      <c r="L54" s="8" t="s">
        <v>449</v>
      </c>
    </row>
    <row r="55" ht="54" customHeight="1" spans="1:12">
      <c r="A55" s="8"/>
      <c r="B55" s="8"/>
      <c r="C55" s="9"/>
      <c r="D55" s="8"/>
      <c r="E55" s="8"/>
      <c r="F55" s="8"/>
      <c r="G55" s="8" t="s">
        <v>531</v>
      </c>
      <c r="H55" s="11" t="s">
        <v>532</v>
      </c>
      <c r="I55" s="8" t="s">
        <v>455</v>
      </c>
      <c r="J55" s="11" t="s">
        <v>456</v>
      </c>
      <c r="K55" s="8" t="s">
        <v>177</v>
      </c>
      <c r="L55" s="8" t="s">
        <v>533</v>
      </c>
    </row>
    <row r="56" ht="65" customHeight="1" spans="1:12">
      <c r="A56" s="8"/>
      <c r="B56" s="8"/>
      <c r="C56" s="9"/>
      <c r="D56" s="8"/>
      <c r="E56" s="8" t="s">
        <v>415</v>
      </c>
      <c r="F56" s="8" t="s">
        <v>416</v>
      </c>
      <c r="G56" s="8" t="s">
        <v>534</v>
      </c>
      <c r="H56" s="11" t="s">
        <v>454</v>
      </c>
      <c r="I56" s="8" t="s">
        <v>528</v>
      </c>
      <c r="J56" s="11" t="s">
        <v>447</v>
      </c>
      <c r="K56" s="8" t="s">
        <v>177</v>
      </c>
      <c r="L56" s="8" t="s">
        <v>449</v>
      </c>
    </row>
    <row r="57" ht="36" customHeight="1" spans="1:12">
      <c r="A57" s="8"/>
      <c r="B57" s="8"/>
      <c r="C57" s="9"/>
      <c r="D57" s="8"/>
      <c r="E57" s="8"/>
      <c r="F57" s="8" t="s">
        <v>457</v>
      </c>
      <c r="G57" s="8" t="s">
        <v>535</v>
      </c>
      <c r="H57" s="11" t="s">
        <v>445</v>
      </c>
      <c r="I57" s="8" t="s">
        <v>459</v>
      </c>
      <c r="J57" s="11" t="s">
        <v>452</v>
      </c>
      <c r="K57" s="8" t="s">
        <v>177</v>
      </c>
      <c r="L57" s="8" t="s">
        <v>449</v>
      </c>
    </row>
    <row r="58" ht="47" customHeight="1" spans="1:12">
      <c r="A58" s="8"/>
      <c r="B58" s="8"/>
      <c r="C58" s="9"/>
      <c r="D58" s="8"/>
      <c r="E58" s="8" t="s">
        <v>422</v>
      </c>
      <c r="F58" s="8" t="s">
        <v>423</v>
      </c>
      <c r="G58" s="8" t="s">
        <v>536</v>
      </c>
      <c r="H58" s="11" t="s">
        <v>445</v>
      </c>
      <c r="I58" s="8" t="s">
        <v>451</v>
      </c>
      <c r="J58" s="11" t="s">
        <v>452</v>
      </c>
      <c r="K58" s="8" t="s">
        <v>177</v>
      </c>
      <c r="L58" s="8" t="s">
        <v>449</v>
      </c>
    </row>
    <row r="59" ht="60" customHeight="1" spans="1:12">
      <c r="A59" s="8"/>
      <c r="B59" s="8"/>
      <c r="C59" s="9"/>
      <c r="D59" s="8"/>
      <c r="E59" s="8" t="s">
        <v>425</v>
      </c>
      <c r="F59" s="8" t="s">
        <v>426</v>
      </c>
      <c r="G59" s="8" t="s">
        <v>537</v>
      </c>
      <c r="H59" s="11" t="s">
        <v>454</v>
      </c>
      <c r="I59" s="8" t="s">
        <v>538</v>
      </c>
      <c r="J59" s="11" t="s">
        <v>463</v>
      </c>
      <c r="K59" s="8" t="s">
        <v>460</v>
      </c>
      <c r="L59" s="8" t="s">
        <v>449</v>
      </c>
    </row>
    <row r="60" ht="22.5" spans="1:12">
      <c r="A60" s="8"/>
      <c r="B60" s="8" t="s">
        <v>539</v>
      </c>
      <c r="C60" s="9">
        <v>48.059951</v>
      </c>
      <c r="D60" s="8" t="s">
        <v>540</v>
      </c>
      <c r="E60" s="8" t="s">
        <v>391</v>
      </c>
      <c r="F60" s="8" t="s">
        <v>392</v>
      </c>
      <c r="G60" s="8" t="s">
        <v>541</v>
      </c>
      <c r="H60" s="11" t="s">
        <v>532</v>
      </c>
      <c r="I60" s="8" t="s">
        <v>471</v>
      </c>
      <c r="J60" s="11" t="s">
        <v>521</v>
      </c>
      <c r="K60" s="8" t="s">
        <v>460</v>
      </c>
      <c r="L60" s="8" t="s">
        <v>533</v>
      </c>
    </row>
    <row r="61" ht="67.5" spans="1:12">
      <c r="A61" s="8"/>
      <c r="B61" s="8"/>
      <c r="C61" s="9"/>
      <c r="D61" s="8"/>
      <c r="E61" s="8"/>
      <c r="F61" s="8" t="s">
        <v>403</v>
      </c>
      <c r="G61" s="8" t="s">
        <v>542</v>
      </c>
      <c r="H61" s="11" t="s">
        <v>532</v>
      </c>
      <c r="I61" s="8" t="s">
        <v>471</v>
      </c>
      <c r="J61" s="11" t="s">
        <v>452</v>
      </c>
      <c r="K61" s="8" t="s">
        <v>480</v>
      </c>
      <c r="L61" s="8" t="s">
        <v>533</v>
      </c>
    </row>
    <row r="62" ht="78.75" spans="1:12">
      <c r="A62" s="8"/>
      <c r="B62" s="8"/>
      <c r="C62" s="9"/>
      <c r="D62" s="8"/>
      <c r="E62" s="8" t="s">
        <v>415</v>
      </c>
      <c r="F62" s="8" t="s">
        <v>483</v>
      </c>
      <c r="G62" s="8" t="s">
        <v>543</v>
      </c>
      <c r="H62" s="11" t="s">
        <v>532</v>
      </c>
      <c r="I62" s="8" t="s">
        <v>446</v>
      </c>
      <c r="J62" s="11" t="s">
        <v>452</v>
      </c>
      <c r="K62" s="8" t="s">
        <v>460</v>
      </c>
      <c r="L62" s="8" t="s">
        <v>533</v>
      </c>
    </row>
    <row r="63" ht="22.5" spans="1:12">
      <c r="A63" s="8"/>
      <c r="B63" s="8"/>
      <c r="C63" s="9"/>
      <c r="D63" s="8"/>
      <c r="E63" s="8"/>
      <c r="F63" s="8" t="s">
        <v>416</v>
      </c>
      <c r="G63" s="8" t="s">
        <v>544</v>
      </c>
      <c r="H63" s="11" t="s">
        <v>454</v>
      </c>
      <c r="I63" s="8" t="s">
        <v>446</v>
      </c>
      <c r="J63" s="11" t="s">
        <v>452</v>
      </c>
      <c r="K63" s="8" t="s">
        <v>460</v>
      </c>
      <c r="L63" s="8" t="s">
        <v>449</v>
      </c>
    </row>
    <row r="64" ht="22.5" spans="1:12">
      <c r="A64" s="8"/>
      <c r="B64" s="8" t="s">
        <v>545</v>
      </c>
      <c r="C64" s="9">
        <v>27.9</v>
      </c>
      <c r="D64" s="8" t="s">
        <v>540</v>
      </c>
      <c r="E64" s="8" t="s">
        <v>391</v>
      </c>
      <c r="F64" s="8" t="s">
        <v>392</v>
      </c>
      <c r="G64" s="8" t="s">
        <v>541</v>
      </c>
      <c r="H64" s="11" t="s">
        <v>532</v>
      </c>
      <c r="I64" s="8" t="s">
        <v>471</v>
      </c>
      <c r="J64" s="11" t="s">
        <v>521</v>
      </c>
      <c r="K64" s="8" t="s">
        <v>460</v>
      </c>
      <c r="L64" s="8" t="s">
        <v>533</v>
      </c>
    </row>
    <row r="65" ht="67.5" spans="1:12">
      <c r="A65" s="8"/>
      <c r="B65" s="8"/>
      <c r="C65" s="9"/>
      <c r="D65" s="8"/>
      <c r="E65" s="8"/>
      <c r="F65" s="8" t="s">
        <v>403</v>
      </c>
      <c r="G65" s="8" t="s">
        <v>542</v>
      </c>
      <c r="H65" s="11" t="s">
        <v>532</v>
      </c>
      <c r="I65" s="8" t="s">
        <v>471</v>
      </c>
      <c r="J65" s="11" t="s">
        <v>452</v>
      </c>
      <c r="K65" s="8" t="s">
        <v>480</v>
      </c>
      <c r="L65" s="8" t="s">
        <v>533</v>
      </c>
    </row>
    <row r="66" ht="78.75" spans="1:12">
      <c r="A66" s="8"/>
      <c r="B66" s="8"/>
      <c r="C66" s="9"/>
      <c r="D66" s="8"/>
      <c r="E66" s="8" t="s">
        <v>415</v>
      </c>
      <c r="F66" s="8" t="s">
        <v>483</v>
      </c>
      <c r="G66" s="8" t="s">
        <v>543</v>
      </c>
      <c r="H66" s="11" t="s">
        <v>532</v>
      </c>
      <c r="I66" s="8" t="s">
        <v>446</v>
      </c>
      <c r="J66" s="11" t="s">
        <v>452</v>
      </c>
      <c r="K66" s="8" t="s">
        <v>460</v>
      </c>
      <c r="L66" s="8" t="s">
        <v>533</v>
      </c>
    </row>
    <row r="67" ht="34" customHeight="1" spans="1:12">
      <c r="A67" s="8"/>
      <c r="B67" s="8"/>
      <c r="C67" s="9"/>
      <c r="D67" s="8"/>
      <c r="E67" s="8"/>
      <c r="F67" s="8" t="s">
        <v>416</v>
      </c>
      <c r="G67" s="8" t="s">
        <v>544</v>
      </c>
      <c r="H67" s="11" t="s">
        <v>454</v>
      </c>
      <c r="I67" s="8" t="s">
        <v>446</v>
      </c>
      <c r="J67" s="11" t="s">
        <v>452</v>
      </c>
      <c r="K67" s="8" t="s">
        <v>460</v>
      </c>
      <c r="L67" s="8" t="s">
        <v>449</v>
      </c>
    </row>
    <row r="68" ht="33.75" spans="1:12">
      <c r="A68" s="8"/>
      <c r="B68" s="8" t="s">
        <v>546</v>
      </c>
      <c r="C68" s="9"/>
      <c r="D68" s="8"/>
      <c r="E68" s="8"/>
      <c r="F68" s="8"/>
      <c r="G68" s="8"/>
      <c r="H68" s="11"/>
      <c r="I68" s="8"/>
      <c r="J68" s="11"/>
      <c r="K68" s="8"/>
      <c r="L68" s="8"/>
    </row>
    <row r="69" ht="33.75" spans="1:12">
      <c r="A69" s="8"/>
      <c r="B69" s="8" t="s">
        <v>547</v>
      </c>
      <c r="C69" s="9">
        <v>1.05</v>
      </c>
      <c r="D69" s="8"/>
      <c r="E69" s="8"/>
      <c r="F69" s="8"/>
      <c r="G69" s="8"/>
      <c r="H69" s="11"/>
      <c r="I69" s="8"/>
      <c r="J69" s="11"/>
      <c r="K69" s="8"/>
      <c r="L69" s="8"/>
    </row>
    <row r="70" ht="33.75" spans="1:12">
      <c r="A70" s="8"/>
      <c r="B70" s="8" t="s">
        <v>548</v>
      </c>
      <c r="C70" s="9">
        <v>16.024352</v>
      </c>
      <c r="D70" s="8"/>
      <c r="E70" s="8"/>
      <c r="F70" s="8"/>
      <c r="G70" s="8"/>
      <c r="H70" s="11"/>
      <c r="I70" s="8"/>
      <c r="J70" s="11"/>
      <c r="K70" s="8"/>
      <c r="L70" s="8"/>
    </row>
    <row r="71" ht="56.25" spans="1:12">
      <c r="A71" s="8"/>
      <c r="B71" s="8" t="s">
        <v>549</v>
      </c>
      <c r="C71" s="9">
        <v>20</v>
      </c>
      <c r="D71" s="8"/>
      <c r="E71" s="8"/>
      <c r="F71" s="8"/>
      <c r="G71" s="8"/>
      <c r="H71" s="11"/>
      <c r="I71" s="8"/>
      <c r="J71" s="11"/>
      <c r="K71" s="8"/>
      <c r="L71" s="8"/>
    </row>
    <row r="72" ht="22.5" spans="1:12">
      <c r="A72" s="8"/>
      <c r="B72" s="8" t="s">
        <v>550</v>
      </c>
      <c r="C72" s="9">
        <v>3.153526</v>
      </c>
      <c r="D72" s="8" t="s">
        <v>540</v>
      </c>
      <c r="E72" s="8" t="s">
        <v>391</v>
      </c>
      <c r="F72" s="8" t="s">
        <v>392</v>
      </c>
      <c r="G72" s="8" t="s">
        <v>541</v>
      </c>
      <c r="H72" s="11" t="s">
        <v>532</v>
      </c>
      <c r="I72" s="8" t="s">
        <v>471</v>
      </c>
      <c r="J72" s="11" t="s">
        <v>521</v>
      </c>
      <c r="K72" s="8" t="s">
        <v>460</v>
      </c>
      <c r="L72" s="8" t="s">
        <v>533</v>
      </c>
    </row>
    <row r="73" ht="67.5" spans="1:12">
      <c r="A73" s="8"/>
      <c r="B73" s="8"/>
      <c r="C73" s="9"/>
      <c r="D73" s="8"/>
      <c r="E73" s="8"/>
      <c r="F73" s="8" t="s">
        <v>403</v>
      </c>
      <c r="G73" s="8" t="s">
        <v>542</v>
      </c>
      <c r="H73" s="11" t="s">
        <v>532</v>
      </c>
      <c r="I73" s="8" t="s">
        <v>471</v>
      </c>
      <c r="J73" s="11" t="s">
        <v>452</v>
      </c>
      <c r="K73" s="8" t="s">
        <v>480</v>
      </c>
      <c r="L73" s="8" t="s">
        <v>533</v>
      </c>
    </row>
    <row r="74" ht="78.75" spans="1:12">
      <c r="A74" s="8"/>
      <c r="B74" s="8"/>
      <c r="C74" s="9"/>
      <c r="D74" s="8"/>
      <c r="E74" s="8" t="s">
        <v>415</v>
      </c>
      <c r="F74" s="8" t="s">
        <v>483</v>
      </c>
      <c r="G74" s="8" t="s">
        <v>543</v>
      </c>
      <c r="H74" s="11" t="s">
        <v>532</v>
      </c>
      <c r="I74" s="8" t="s">
        <v>446</v>
      </c>
      <c r="J74" s="11" t="s">
        <v>452</v>
      </c>
      <c r="K74" s="8" t="s">
        <v>460</v>
      </c>
      <c r="L74" s="8" t="s">
        <v>533</v>
      </c>
    </row>
    <row r="75" ht="22.5" spans="1:12">
      <c r="A75" s="8"/>
      <c r="B75" s="8"/>
      <c r="C75" s="9"/>
      <c r="D75" s="8"/>
      <c r="E75" s="8"/>
      <c r="F75" s="8" t="s">
        <v>416</v>
      </c>
      <c r="G75" s="8" t="s">
        <v>544</v>
      </c>
      <c r="H75" s="11" t="s">
        <v>454</v>
      </c>
      <c r="I75" s="8" t="s">
        <v>446</v>
      </c>
      <c r="J75" s="11" t="s">
        <v>452</v>
      </c>
      <c r="K75" s="8" t="s">
        <v>460</v>
      </c>
      <c r="L75" s="8" t="s">
        <v>449</v>
      </c>
    </row>
    <row r="76" spans="1:12">
      <c r="A76" s="8"/>
      <c r="B76" s="8" t="s">
        <v>551</v>
      </c>
      <c r="C76" s="9">
        <v>2</v>
      </c>
      <c r="D76" s="8" t="s">
        <v>552</v>
      </c>
      <c r="E76" s="8" t="s">
        <v>391</v>
      </c>
      <c r="F76" s="8" t="s">
        <v>392</v>
      </c>
      <c r="G76" s="8" t="s">
        <v>553</v>
      </c>
      <c r="H76" s="11" t="s">
        <v>454</v>
      </c>
      <c r="I76" s="8" t="s">
        <v>455</v>
      </c>
      <c r="J76" s="11" t="s">
        <v>491</v>
      </c>
      <c r="K76" s="8" t="s">
        <v>460</v>
      </c>
      <c r="L76" s="8" t="s">
        <v>449</v>
      </c>
    </row>
    <row r="77" ht="135" spans="1:12">
      <c r="A77" s="8"/>
      <c r="B77" s="8"/>
      <c r="C77" s="9"/>
      <c r="D77" s="8"/>
      <c r="E77" s="8"/>
      <c r="F77" s="8" t="s">
        <v>403</v>
      </c>
      <c r="G77" s="8" t="s">
        <v>554</v>
      </c>
      <c r="H77" s="11" t="s">
        <v>493</v>
      </c>
      <c r="I77" s="8" t="s">
        <v>494</v>
      </c>
      <c r="J77" s="11"/>
      <c r="K77" s="8" t="s">
        <v>448</v>
      </c>
      <c r="L77" s="8" t="s">
        <v>449</v>
      </c>
    </row>
    <row r="78" spans="1:12">
      <c r="A78" s="8"/>
      <c r="B78" s="8"/>
      <c r="C78" s="9"/>
      <c r="D78" s="8"/>
      <c r="E78" s="8"/>
      <c r="F78" s="8" t="s">
        <v>412</v>
      </c>
      <c r="G78" s="8" t="s">
        <v>555</v>
      </c>
      <c r="H78" s="11" t="s">
        <v>454</v>
      </c>
      <c r="I78" s="8" t="s">
        <v>455</v>
      </c>
      <c r="J78" s="11" t="s">
        <v>456</v>
      </c>
      <c r="K78" s="8" t="s">
        <v>471</v>
      </c>
      <c r="L78" s="8" t="s">
        <v>449</v>
      </c>
    </row>
    <row r="79" ht="22.5" spans="1:12">
      <c r="A79" s="8"/>
      <c r="B79" s="8"/>
      <c r="C79" s="9"/>
      <c r="D79" s="8"/>
      <c r="E79" s="8" t="s">
        <v>415</v>
      </c>
      <c r="F79" s="8" t="s">
        <v>483</v>
      </c>
      <c r="G79" s="8" t="s">
        <v>556</v>
      </c>
      <c r="H79" s="11" t="s">
        <v>445</v>
      </c>
      <c r="I79" s="8" t="s">
        <v>471</v>
      </c>
      <c r="J79" s="11" t="s">
        <v>452</v>
      </c>
      <c r="K79" s="8" t="s">
        <v>471</v>
      </c>
      <c r="L79" s="8" t="s">
        <v>449</v>
      </c>
    </row>
    <row r="80" ht="22.5" spans="1:12">
      <c r="A80" s="8"/>
      <c r="B80" s="8"/>
      <c r="C80" s="9"/>
      <c r="D80" s="8"/>
      <c r="E80" s="8"/>
      <c r="F80" s="8" t="s">
        <v>416</v>
      </c>
      <c r="G80" s="8" t="s">
        <v>557</v>
      </c>
      <c r="H80" s="11" t="s">
        <v>454</v>
      </c>
      <c r="I80" s="8" t="s">
        <v>446</v>
      </c>
      <c r="J80" s="11" t="s">
        <v>452</v>
      </c>
      <c r="K80" s="8" t="s">
        <v>471</v>
      </c>
      <c r="L80" s="8" t="s">
        <v>449</v>
      </c>
    </row>
    <row r="81" ht="22.5" spans="1:12">
      <c r="A81" s="8"/>
      <c r="B81" s="8"/>
      <c r="C81" s="9"/>
      <c r="D81" s="8"/>
      <c r="E81" s="8"/>
      <c r="F81" s="8" t="s">
        <v>558</v>
      </c>
      <c r="G81" s="8" t="s">
        <v>559</v>
      </c>
      <c r="H81" s="11" t="s">
        <v>493</v>
      </c>
      <c r="I81" s="8" t="s">
        <v>494</v>
      </c>
      <c r="J81" s="11"/>
      <c r="K81" s="8" t="s">
        <v>471</v>
      </c>
      <c r="L81" s="8" t="s">
        <v>449</v>
      </c>
    </row>
    <row r="82" ht="33.75" spans="1:12">
      <c r="A82" s="8"/>
      <c r="B82" s="8"/>
      <c r="C82" s="9"/>
      <c r="D82" s="8"/>
      <c r="E82" s="8"/>
      <c r="F82" s="8" t="s">
        <v>560</v>
      </c>
      <c r="G82" s="8" t="s">
        <v>561</v>
      </c>
      <c r="H82" s="11" t="s">
        <v>445</v>
      </c>
      <c r="I82" s="8" t="s">
        <v>446</v>
      </c>
      <c r="J82" s="11" t="s">
        <v>562</v>
      </c>
      <c r="K82" s="8" t="s">
        <v>471</v>
      </c>
      <c r="L82" s="8" t="s">
        <v>449</v>
      </c>
    </row>
    <row r="83" ht="22.5" spans="1:12">
      <c r="A83" s="8"/>
      <c r="B83" s="8"/>
      <c r="C83" s="9"/>
      <c r="D83" s="8"/>
      <c r="E83" s="8" t="s">
        <v>422</v>
      </c>
      <c r="F83" s="8" t="s">
        <v>423</v>
      </c>
      <c r="G83" s="8" t="s">
        <v>563</v>
      </c>
      <c r="H83" s="11" t="s">
        <v>445</v>
      </c>
      <c r="I83" s="8" t="s">
        <v>459</v>
      </c>
      <c r="J83" s="11" t="s">
        <v>562</v>
      </c>
      <c r="K83" s="8" t="s">
        <v>177</v>
      </c>
      <c r="L83" s="8" t="s">
        <v>449</v>
      </c>
    </row>
    <row r="84" ht="33.75" spans="1:12">
      <c r="A84" s="8"/>
      <c r="B84" s="8"/>
      <c r="C84" s="9"/>
      <c r="D84" s="8"/>
      <c r="E84" s="8" t="s">
        <v>425</v>
      </c>
      <c r="F84" s="8" t="s">
        <v>426</v>
      </c>
      <c r="G84" s="8" t="s">
        <v>564</v>
      </c>
      <c r="H84" s="11" t="s">
        <v>454</v>
      </c>
      <c r="I84" s="8" t="s">
        <v>565</v>
      </c>
      <c r="J84" s="11" t="s">
        <v>463</v>
      </c>
      <c r="K84" s="8" t="s">
        <v>460</v>
      </c>
      <c r="L84" s="8" t="s">
        <v>449</v>
      </c>
    </row>
    <row r="85" ht="22.5" spans="1:12">
      <c r="A85" s="8"/>
      <c r="B85" s="8" t="s">
        <v>566</v>
      </c>
      <c r="C85" s="9">
        <v>194.498969</v>
      </c>
      <c r="D85" s="8" t="s">
        <v>567</v>
      </c>
      <c r="E85" s="8" t="s">
        <v>391</v>
      </c>
      <c r="F85" s="8" t="s">
        <v>392</v>
      </c>
      <c r="G85" s="8" t="s">
        <v>568</v>
      </c>
      <c r="H85" s="11" t="s">
        <v>454</v>
      </c>
      <c r="I85" s="8" t="s">
        <v>446</v>
      </c>
      <c r="J85" s="11" t="s">
        <v>452</v>
      </c>
      <c r="K85" s="8" t="s">
        <v>569</v>
      </c>
      <c r="L85" s="8" t="s">
        <v>449</v>
      </c>
    </row>
    <row r="86" ht="22.5" spans="1:12">
      <c r="A86" s="8"/>
      <c r="B86" s="8"/>
      <c r="C86" s="9"/>
      <c r="D86" s="8"/>
      <c r="E86" s="8" t="s">
        <v>415</v>
      </c>
      <c r="F86" s="8" t="s">
        <v>416</v>
      </c>
      <c r="G86" s="8" t="s">
        <v>570</v>
      </c>
      <c r="H86" s="11" t="s">
        <v>454</v>
      </c>
      <c r="I86" s="8" t="s">
        <v>446</v>
      </c>
      <c r="J86" s="11" t="s">
        <v>452</v>
      </c>
      <c r="K86" s="8" t="s">
        <v>480</v>
      </c>
      <c r="L86" s="8" t="s">
        <v>449</v>
      </c>
    </row>
    <row r="87" ht="22.5" spans="1:12">
      <c r="A87" s="8"/>
      <c r="B87" s="8" t="s">
        <v>571</v>
      </c>
      <c r="C87" s="9">
        <v>101.36453</v>
      </c>
      <c r="D87" s="8" t="s">
        <v>567</v>
      </c>
      <c r="E87" s="8" t="s">
        <v>391</v>
      </c>
      <c r="F87" s="8" t="s">
        <v>392</v>
      </c>
      <c r="G87" s="8" t="s">
        <v>568</v>
      </c>
      <c r="H87" s="11" t="s">
        <v>454</v>
      </c>
      <c r="I87" s="8" t="s">
        <v>446</v>
      </c>
      <c r="J87" s="11" t="s">
        <v>452</v>
      </c>
      <c r="K87" s="8" t="s">
        <v>569</v>
      </c>
      <c r="L87" s="8" t="s">
        <v>449</v>
      </c>
    </row>
    <row r="88" ht="22.5" spans="1:12">
      <c r="A88" s="8"/>
      <c r="B88" s="8"/>
      <c r="C88" s="9"/>
      <c r="D88" s="8"/>
      <c r="E88" s="8" t="s">
        <v>415</v>
      </c>
      <c r="F88" s="8" t="s">
        <v>416</v>
      </c>
      <c r="G88" s="8" t="s">
        <v>570</v>
      </c>
      <c r="H88" s="11" t="s">
        <v>454</v>
      </c>
      <c r="I88" s="8" t="s">
        <v>446</v>
      </c>
      <c r="J88" s="11" t="s">
        <v>452</v>
      </c>
      <c r="K88" s="8" t="s">
        <v>480</v>
      </c>
      <c r="L88" s="8" t="s">
        <v>449</v>
      </c>
    </row>
    <row r="89" ht="22.5" spans="1:12">
      <c r="A89" s="8"/>
      <c r="B89" s="8" t="s">
        <v>572</v>
      </c>
      <c r="C89" s="9">
        <v>12.0198</v>
      </c>
      <c r="D89" s="8" t="s">
        <v>567</v>
      </c>
      <c r="E89" s="8" t="s">
        <v>391</v>
      </c>
      <c r="F89" s="8" t="s">
        <v>392</v>
      </c>
      <c r="G89" s="8" t="s">
        <v>568</v>
      </c>
      <c r="H89" s="11" t="s">
        <v>454</v>
      </c>
      <c r="I89" s="8" t="s">
        <v>446</v>
      </c>
      <c r="J89" s="11" t="s">
        <v>452</v>
      </c>
      <c r="K89" s="8" t="s">
        <v>569</v>
      </c>
      <c r="L89" s="8" t="s">
        <v>449</v>
      </c>
    </row>
    <row r="90" ht="22.5" spans="1:12">
      <c r="A90" s="8"/>
      <c r="B90" s="8"/>
      <c r="C90" s="9"/>
      <c r="D90" s="8"/>
      <c r="E90" s="8" t="s">
        <v>415</v>
      </c>
      <c r="F90" s="8" t="s">
        <v>416</v>
      </c>
      <c r="G90" s="8" t="s">
        <v>570</v>
      </c>
      <c r="H90" s="11" t="s">
        <v>454</v>
      </c>
      <c r="I90" s="8" t="s">
        <v>446</v>
      </c>
      <c r="J90" s="11" t="s">
        <v>452</v>
      </c>
      <c r="K90" s="8" t="s">
        <v>480</v>
      </c>
      <c r="L90" s="8" t="s">
        <v>449</v>
      </c>
    </row>
    <row r="91" ht="22.5" spans="1:12">
      <c r="A91" s="8"/>
      <c r="B91" s="8" t="s">
        <v>573</v>
      </c>
      <c r="C91" s="9">
        <v>34.0776</v>
      </c>
      <c r="D91" s="8" t="s">
        <v>567</v>
      </c>
      <c r="E91" s="8" t="s">
        <v>391</v>
      </c>
      <c r="F91" s="8" t="s">
        <v>392</v>
      </c>
      <c r="G91" s="8" t="s">
        <v>568</v>
      </c>
      <c r="H91" s="11" t="s">
        <v>454</v>
      </c>
      <c r="I91" s="8" t="s">
        <v>446</v>
      </c>
      <c r="J91" s="11" t="s">
        <v>452</v>
      </c>
      <c r="K91" s="8" t="s">
        <v>569</v>
      </c>
      <c r="L91" s="8" t="s">
        <v>449</v>
      </c>
    </row>
    <row r="92" ht="22.5" spans="1:12">
      <c r="A92" s="8"/>
      <c r="B92" s="8"/>
      <c r="C92" s="9"/>
      <c r="D92" s="8"/>
      <c r="E92" s="8" t="s">
        <v>415</v>
      </c>
      <c r="F92" s="8" t="s">
        <v>416</v>
      </c>
      <c r="G92" s="8" t="s">
        <v>570</v>
      </c>
      <c r="H92" s="11" t="s">
        <v>454</v>
      </c>
      <c r="I92" s="8" t="s">
        <v>446</v>
      </c>
      <c r="J92" s="11" t="s">
        <v>452</v>
      </c>
      <c r="K92" s="8" t="s">
        <v>480</v>
      </c>
      <c r="L92" s="8" t="s">
        <v>449</v>
      </c>
    </row>
    <row r="93" ht="22.5" spans="1:12">
      <c r="A93" s="8"/>
      <c r="B93" s="8" t="s">
        <v>574</v>
      </c>
      <c r="C93" s="9">
        <v>22.5</v>
      </c>
      <c r="D93" s="8" t="s">
        <v>567</v>
      </c>
      <c r="E93" s="8" t="s">
        <v>391</v>
      </c>
      <c r="F93" s="8" t="s">
        <v>392</v>
      </c>
      <c r="G93" s="8" t="s">
        <v>568</v>
      </c>
      <c r="H93" s="11" t="s">
        <v>454</v>
      </c>
      <c r="I93" s="8" t="s">
        <v>446</v>
      </c>
      <c r="J93" s="11" t="s">
        <v>452</v>
      </c>
      <c r="K93" s="8" t="s">
        <v>569</v>
      </c>
      <c r="L93" s="8" t="s">
        <v>449</v>
      </c>
    </row>
    <row r="94" ht="22.5" spans="1:12">
      <c r="A94" s="8"/>
      <c r="B94" s="8"/>
      <c r="C94" s="9"/>
      <c r="D94" s="8"/>
      <c r="E94" s="8" t="s">
        <v>415</v>
      </c>
      <c r="F94" s="8" t="s">
        <v>416</v>
      </c>
      <c r="G94" s="8" t="s">
        <v>570</v>
      </c>
      <c r="H94" s="11" t="s">
        <v>454</v>
      </c>
      <c r="I94" s="8" t="s">
        <v>446</v>
      </c>
      <c r="J94" s="11" t="s">
        <v>452</v>
      </c>
      <c r="K94" s="8" t="s">
        <v>480</v>
      </c>
      <c r="L94" s="8" t="s">
        <v>449</v>
      </c>
    </row>
    <row r="95" ht="22.5" spans="1:12">
      <c r="A95" s="8"/>
      <c r="B95" s="8" t="s">
        <v>575</v>
      </c>
      <c r="C95" s="9">
        <v>137.2725</v>
      </c>
      <c r="D95" s="8" t="s">
        <v>567</v>
      </c>
      <c r="E95" s="8" t="s">
        <v>391</v>
      </c>
      <c r="F95" s="8" t="s">
        <v>392</v>
      </c>
      <c r="G95" s="8" t="s">
        <v>568</v>
      </c>
      <c r="H95" s="11" t="s">
        <v>454</v>
      </c>
      <c r="I95" s="8" t="s">
        <v>446</v>
      </c>
      <c r="J95" s="11" t="s">
        <v>452</v>
      </c>
      <c r="K95" s="8" t="s">
        <v>569</v>
      </c>
      <c r="L95" s="8" t="s">
        <v>449</v>
      </c>
    </row>
    <row r="96" ht="22.5" spans="1:12">
      <c r="A96" s="8"/>
      <c r="B96" s="8"/>
      <c r="C96" s="9"/>
      <c r="D96" s="8"/>
      <c r="E96" s="8" t="s">
        <v>415</v>
      </c>
      <c r="F96" s="8" t="s">
        <v>416</v>
      </c>
      <c r="G96" s="8" t="s">
        <v>570</v>
      </c>
      <c r="H96" s="11" t="s">
        <v>454</v>
      </c>
      <c r="I96" s="8" t="s">
        <v>446</v>
      </c>
      <c r="J96" s="11" t="s">
        <v>452</v>
      </c>
      <c r="K96" s="8" t="s">
        <v>480</v>
      </c>
      <c r="L96" s="8" t="s">
        <v>449</v>
      </c>
    </row>
    <row r="97" ht="22.5" spans="1:12">
      <c r="A97" s="8"/>
      <c r="B97" s="8" t="s">
        <v>576</v>
      </c>
      <c r="C97" s="9">
        <v>76.4862</v>
      </c>
      <c r="D97" s="8" t="s">
        <v>567</v>
      </c>
      <c r="E97" s="8" t="s">
        <v>391</v>
      </c>
      <c r="F97" s="8" t="s">
        <v>392</v>
      </c>
      <c r="G97" s="8" t="s">
        <v>568</v>
      </c>
      <c r="H97" s="11" t="s">
        <v>454</v>
      </c>
      <c r="I97" s="8" t="s">
        <v>446</v>
      </c>
      <c r="J97" s="11" t="s">
        <v>452</v>
      </c>
      <c r="K97" s="8" t="s">
        <v>569</v>
      </c>
      <c r="L97" s="8" t="s">
        <v>449</v>
      </c>
    </row>
    <row r="98" ht="22.5" spans="1:12">
      <c r="A98" s="8"/>
      <c r="B98" s="8"/>
      <c r="C98" s="9"/>
      <c r="D98" s="8"/>
      <c r="E98" s="8" t="s">
        <v>415</v>
      </c>
      <c r="F98" s="8" t="s">
        <v>416</v>
      </c>
      <c r="G98" s="8" t="s">
        <v>570</v>
      </c>
      <c r="H98" s="11" t="s">
        <v>454</v>
      </c>
      <c r="I98" s="8" t="s">
        <v>446</v>
      </c>
      <c r="J98" s="11" t="s">
        <v>452</v>
      </c>
      <c r="K98" s="8" t="s">
        <v>480</v>
      </c>
      <c r="L98" s="8" t="s">
        <v>449</v>
      </c>
    </row>
    <row r="99" ht="22.5" spans="1:12">
      <c r="A99" s="8"/>
      <c r="B99" s="8" t="s">
        <v>577</v>
      </c>
      <c r="C99" s="9">
        <v>27.0736</v>
      </c>
      <c r="D99" s="8" t="s">
        <v>567</v>
      </c>
      <c r="E99" s="8" t="s">
        <v>391</v>
      </c>
      <c r="F99" s="8" t="s">
        <v>392</v>
      </c>
      <c r="G99" s="8" t="s">
        <v>568</v>
      </c>
      <c r="H99" s="11" t="s">
        <v>454</v>
      </c>
      <c r="I99" s="8" t="s">
        <v>446</v>
      </c>
      <c r="J99" s="11" t="s">
        <v>452</v>
      </c>
      <c r="K99" s="8" t="s">
        <v>569</v>
      </c>
      <c r="L99" s="8" t="s">
        <v>449</v>
      </c>
    </row>
    <row r="100" ht="22.5" spans="1:12">
      <c r="A100" s="8"/>
      <c r="B100" s="8"/>
      <c r="C100" s="9"/>
      <c r="D100" s="8"/>
      <c r="E100" s="8" t="s">
        <v>415</v>
      </c>
      <c r="F100" s="8" t="s">
        <v>416</v>
      </c>
      <c r="G100" s="8" t="s">
        <v>570</v>
      </c>
      <c r="H100" s="11" t="s">
        <v>454</v>
      </c>
      <c r="I100" s="8" t="s">
        <v>446</v>
      </c>
      <c r="J100" s="11" t="s">
        <v>452</v>
      </c>
      <c r="K100" s="8" t="s">
        <v>480</v>
      </c>
      <c r="L100" s="8" t="s">
        <v>449</v>
      </c>
    </row>
    <row r="101" ht="22.5" spans="1:12">
      <c r="A101" s="8"/>
      <c r="B101" s="8" t="s">
        <v>578</v>
      </c>
      <c r="C101" s="9">
        <v>0.6946</v>
      </c>
      <c r="D101" s="8" t="s">
        <v>567</v>
      </c>
      <c r="E101" s="8" t="s">
        <v>391</v>
      </c>
      <c r="F101" s="8" t="s">
        <v>392</v>
      </c>
      <c r="G101" s="8" t="s">
        <v>568</v>
      </c>
      <c r="H101" s="11" t="s">
        <v>454</v>
      </c>
      <c r="I101" s="8" t="s">
        <v>446</v>
      </c>
      <c r="J101" s="11" t="s">
        <v>452</v>
      </c>
      <c r="K101" s="8" t="s">
        <v>569</v>
      </c>
      <c r="L101" s="8" t="s">
        <v>449</v>
      </c>
    </row>
    <row r="102" ht="22.5" spans="1:12">
      <c r="A102" s="8"/>
      <c r="B102" s="8"/>
      <c r="C102" s="9"/>
      <c r="D102" s="8"/>
      <c r="E102" s="8" t="s">
        <v>415</v>
      </c>
      <c r="F102" s="8" t="s">
        <v>416</v>
      </c>
      <c r="G102" s="8" t="s">
        <v>570</v>
      </c>
      <c r="H102" s="11" t="s">
        <v>454</v>
      </c>
      <c r="I102" s="8" t="s">
        <v>446</v>
      </c>
      <c r="J102" s="11" t="s">
        <v>452</v>
      </c>
      <c r="K102" s="8" t="s">
        <v>480</v>
      </c>
      <c r="L102" s="8" t="s">
        <v>449</v>
      </c>
    </row>
    <row r="103" ht="22.5" spans="1:12">
      <c r="A103" s="8"/>
      <c r="B103" s="8" t="s">
        <v>579</v>
      </c>
      <c r="C103" s="9">
        <v>1.1447</v>
      </c>
      <c r="D103" s="8" t="s">
        <v>567</v>
      </c>
      <c r="E103" s="8" t="s">
        <v>391</v>
      </c>
      <c r="F103" s="8" t="s">
        <v>392</v>
      </c>
      <c r="G103" s="8" t="s">
        <v>568</v>
      </c>
      <c r="H103" s="11" t="s">
        <v>454</v>
      </c>
      <c r="I103" s="8" t="s">
        <v>446</v>
      </c>
      <c r="J103" s="11" t="s">
        <v>452</v>
      </c>
      <c r="K103" s="8" t="s">
        <v>569</v>
      </c>
      <c r="L103" s="8" t="s">
        <v>449</v>
      </c>
    </row>
    <row r="104" ht="22.5" spans="1:12">
      <c r="A104" s="8"/>
      <c r="B104" s="8"/>
      <c r="C104" s="9"/>
      <c r="D104" s="8"/>
      <c r="E104" s="8" t="s">
        <v>415</v>
      </c>
      <c r="F104" s="8" t="s">
        <v>416</v>
      </c>
      <c r="G104" s="8" t="s">
        <v>570</v>
      </c>
      <c r="H104" s="11" t="s">
        <v>454</v>
      </c>
      <c r="I104" s="8" t="s">
        <v>446</v>
      </c>
      <c r="J104" s="11" t="s">
        <v>452</v>
      </c>
      <c r="K104" s="8" t="s">
        <v>480</v>
      </c>
      <c r="L104" s="8" t="s">
        <v>449</v>
      </c>
    </row>
    <row r="105" ht="22.5" spans="1:12">
      <c r="A105" s="8"/>
      <c r="B105" s="8" t="s">
        <v>580</v>
      </c>
      <c r="C105" s="9">
        <v>6.0966</v>
      </c>
      <c r="D105" s="8" t="s">
        <v>567</v>
      </c>
      <c r="E105" s="8" t="s">
        <v>391</v>
      </c>
      <c r="F105" s="8" t="s">
        <v>392</v>
      </c>
      <c r="G105" s="8" t="s">
        <v>568</v>
      </c>
      <c r="H105" s="11" t="s">
        <v>454</v>
      </c>
      <c r="I105" s="8" t="s">
        <v>446</v>
      </c>
      <c r="J105" s="11" t="s">
        <v>452</v>
      </c>
      <c r="K105" s="8" t="s">
        <v>569</v>
      </c>
      <c r="L105" s="8" t="s">
        <v>449</v>
      </c>
    </row>
    <row r="106" ht="22.5" spans="1:12">
      <c r="A106" s="8"/>
      <c r="B106" s="8"/>
      <c r="C106" s="9"/>
      <c r="D106" s="8"/>
      <c r="E106" s="8" t="s">
        <v>415</v>
      </c>
      <c r="F106" s="8" t="s">
        <v>416</v>
      </c>
      <c r="G106" s="8" t="s">
        <v>570</v>
      </c>
      <c r="H106" s="11" t="s">
        <v>454</v>
      </c>
      <c r="I106" s="8" t="s">
        <v>446</v>
      </c>
      <c r="J106" s="11" t="s">
        <v>452</v>
      </c>
      <c r="K106" s="8" t="s">
        <v>480</v>
      </c>
      <c r="L106" s="8" t="s">
        <v>449</v>
      </c>
    </row>
    <row r="107" ht="22.5" spans="1:12">
      <c r="A107" s="8"/>
      <c r="B107" s="8" t="s">
        <v>581</v>
      </c>
      <c r="C107" s="9">
        <v>60.0646</v>
      </c>
      <c r="D107" s="8" t="s">
        <v>567</v>
      </c>
      <c r="E107" s="8" t="s">
        <v>391</v>
      </c>
      <c r="F107" s="8" t="s">
        <v>392</v>
      </c>
      <c r="G107" s="8" t="s">
        <v>568</v>
      </c>
      <c r="H107" s="11" t="s">
        <v>454</v>
      </c>
      <c r="I107" s="8" t="s">
        <v>446</v>
      </c>
      <c r="J107" s="11" t="s">
        <v>452</v>
      </c>
      <c r="K107" s="8" t="s">
        <v>569</v>
      </c>
      <c r="L107" s="8" t="s">
        <v>449</v>
      </c>
    </row>
    <row r="108" ht="22.5" spans="1:12">
      <c r="A108" s="8"/>
      <c r="B108" s="8"/>
      <c r="C108" s="9"/>
      <c r="D108" s="8"/>
      <c r="E108" s="8" t="s">
        <v>415</v>
      </c>
      <c r="F108" s="8" t="s">
        <v>416</v>
      </c>
      <c r="G108" s="8" t="s">
        <v>570</v>
      </c>
      <c r="H108" s="11" t="s">
        <v>454</v>
      </c>
      <c r="I108" s="8" t="s">
        <v>446</v>
      </c>
      <c r="J108" s="11" t="s">
        <v>452</v>
      </c>
      <c r="K108" s="8" t="s">
        <v>480</v>
      </c>
      <c r="L108" s="8" t="s">
        <v>449</v>
      </c>
    </row>
    <row r="109" ht="22.5" spans="1:12">
      <c r="A109" s="8"/>
      <c r="B109" s="8" t="s">
        <v>582</v>
      </c>
      <c r="C109" s="9">
        <v>5.0409</v>
      </c>
      <c r="D109" s="8" t="s">
        <v>567</v>
      </c>
      <c r="E109" s="8" t="s">
        <v>391</v>
      </c>
      <c r="F109" s="8" t="s">
        <v>392</v>
      </c>
      <c r="G109" s="8" t="s">
        <v>568</v>
      </c>
      <c r="H109" s="11" t="s">
        <v>454</v>
      </c>
      <c r="I109" s="8" t="s">
        <v>446</v>
      </c>
      <c r="J109" s="11" t="s">
        <v>452</v>
      </c>
      <c r="K109" s="8" t="s">
        <v>569</v>
      </c>
      <c r="L109" s="8" t="s">
        <v>449</v>
      </c>
    </row>
    <row r="110" ht="22.5" spans="1:12">
      <c r="A110" s="8"/>
      <c r="B110" s="8"/>
      <c r="C110" s="9"/>
      <c r="D110" s="8"/>
      <c r="E110" s="8" t="s">
        <v>415</v>
      </c>
      <c r="F110" s="8" t="s">
        <v>416</v>
      </c>
      <c r="G110" s="8" t="s">
        <v>570</v>
      </c>
      <c r="H110" s="11" t="s">
        <v>454</v>
      </c>
      <c r="I110" s="8" t="s">
        <v>446</v>
      </c>
      <c r="J110" s="11" t="s">
        <v>452</v>
      </c>
      <c r="K110" s="8" t="s">
        <v>480</v>
      </c>
      <c r="L110" s="8" t="s">
        <v>449</v>
      </c>
    </row>
    <row r="111" ht="22.5" spans="1:12">
      <c r="A111" s="8"/>
      <c r="B111" s="8" t="s">
        <v>583</v>
      </c>
      <c r="C111" s="9">
        <v>593.121832</v>
      </c>
      <c r="D111" s="8" t="s">
        <v>567</v>
      </c>
      <c r="E111" s="8" t="s">
        <v>391</v>
      </c>
      <c r="F111" s="8" t="s">
        <v>392</v>
      </c>
      <c r="G111" s="8" t="s">
        <v>568</v>
      </c>
      <c r="H111" s="11" t="s">
        <v>454</v>
      </c>
      <c r="I111" s="8" t="s">
        <v>446</v>
      </c>
      <c r="J111" s="11" t="s">
        <v>452</v>
      </c>
      <c r="K111" s="8" t="s">
        <v>569</v>
      </c>
      <c r="L111" s="8" t="s">
        <v>449</v>
      </c>
    </row>
    <row r="112" ht="22.5" spans="1:12">
      <c r="A112" s="8"/>
      <c r="B112" s="8"/>
      <c r="C112" s="9"/>
      <c r="D112" s="8"/>
      <c r="E112" s="8" t="s">
        <v>415</v>
      </c>
      <c r="F112" s="8" t="s">
        <v>416</v>
      </c>
      <c r="G112" s="8" t="s">
        <v>570</v>
      </c>
      <c r="H112" s="11" t="s">
        <v>454</v>
      </c>
      <c r="I112" s="8" t="s">
        <v>446</v>
      </c>
      <c r="J112" s="11" t="s">
        <v>452</v>
      </c>
      <c r="K112" s="8" t="s">
        <v>480</v>
      </c>
      <c r="L112" s="8" t="s">
        <v>449</v>
      </c>
    </row>
    <row r="113" ht="22.5" spans="1:12">
      <c r="A113" s="8"/>
      <c r="B113" s="8" t="s">
        <v>584</v>
      </c>
      <c r="C113" s="9">
        <v>2.5741</v>
      </c>
      <c r="D113" s="8" t="s">
        <v>567</v>
      </c>
      <c r="E113" s="8" t="s">
        <v>391</v>
      </c>
      <c r="F113" s="8" t="s">
        <v>392</v>
      </c>
      <c r="G113" s="8" t="s">
        <v>568</v>
      </c>
      <c r="H113" s="11" t="s">
        <v>454</v>
      </c>
      <c r="I113" s="8" t="s">
        <v>446</v>
      </c>
      <c r="J113" s="11" t="s">
        <v>452</v>
      </c>
      <c r="K113" s="8" t="s">
        <v>569</v>
      </c>
      <c r="L113" s="8" t="s">
        <v>449</v>
      </c>
    </row>
    <row r="114" ht="22.5" spans="1:12">
      <c r="A114" s="8"/>
      <c r="B114" s="8"/>
      <c r="C114" s="9"/>
      <c r="D114" s="8"/>
      <c r="E114" s="8" t="s">
        <v>415</v>
      </c>
      <c r="F114" s="8" t="s">
        <v>416</v>
      </c>
      <c r="G114" s="8" t="s">
        <v>570</v>
      </c>
      <c r="H114" s="11" t="s">
        <v>454</v>
      </c>
      <c r="I114" s="8" t="s">
        <v>446</v>
      </c>
      <c r="J114" s="11" t="s">
        <v>452</v>
      </c>
      <c r="K114" s="8" t="s">
        <v>480</v>
      </c>
      <c r="L114" s="8" t="s">
        <v>449</v>
      </c>
    </row>
    <row r="115" ht="22.5" spans="1:12">
      <c r="A115" s="8"/>
      <c r="B115" s="8" t="s">
        <v>585</v>
      </c>
      <c r="C115" s="9">
        <v>14.235</v>
      </c>
      <c r="D115" s="8" t="s">
        <v>567</v>
      </c>
      <c r="E115" s="8" t="s">
        <v>391</v>
      </c>
      <c r="F115" s="8" t="s">
        <v>392</v>
      </c>
      <c r="G115" s="8" t="s">
        <v>568</v>
      </c>
      <c r="H115" s="11" t="s">
        <v>454</v>
      </c>
      <c r="I115" s="8" t="s">
        <v>446</v>
      </c>
      <c r="J115" s="11" t="s">
        <v>452</v>
      </c>
      <c r="K115" s="8" t="s">
        <v>569</v>
      </c>
      <c r="L115" s="8" t="s">
        <v>449</v>
      </c>
    </row>
    <row r="116" ht="22.5" spans="1:12">
      <c r="A116" s="8"/>
      <c r="B116" s="8"/>
      <c r="C116" s="9"/>
      <c r="D116" s="8"/>
      <c r="E116" s="8" t="s">
        <v>415</v>
      </c>
      <c r="F116" s="8" t="s">
        <v>416</v>
      </c>
      <c r="G116" s="8" t="s">
        <v>570</v>
      </c>
      <c r="H116" s="11" t="s">
        <v>454</v>
      </c>
      <c r="I116" s="8" t="s">
        <v>446</v>
      </c>
      <c r="J116" s="11" t="s">
        <v>452</v>
      </c>
      <c r="K116" s="8" t="s">
        <v>480</v>
      </c>
      <c r="L116" s="8" t="s">
        <v>449</v>
      </c>
    </row>
    <row r="117" ht="22.5" spans="1:12">
      <c r="A117" s="8"/>
      <c r="B117" s="8" t="s">
        <v>586</v>
      </c>
      <c r="C117" s="9">
        <v>0.83</v>
      </c>
      <c r="D117" s="8" t="s">
        <v>567</v>
      </c>
      <c r="E117" s="8" t="s">
        <v>391</v>
      </c>
      <c r="F117" s="8" t="s">
        <v>392</v>
      </c>
      <c r="G117" s="8" t="s">
        <v>568</v>
      </c>
      <c r="H117" s="11" t="s">
        <v>454</v>
      </c>
      <c r="I117" s="8" t="s">
        <v>446</v>
      </c>
      <c r="J117" s="11" t="s">
        <v>452</v>
      </c>
      <c r="K117" s="8" t="s">
        <v>569</v>
      </c>
      <c r="L117" s="8" t="s">
        <v>449</v>
      </c>
    </row>
    <row r="118" ht="22.5" spans="1:12">
      <c r="A118" s="8"/>
      <c r="B118" s="8"/>
      <c r="C118" s="9"/>
      <c r="D118" s="8"/>
      <c r="E118" s="8" t="s">
        <v>415</v>
      </c>
      <c r="F118" s="8" t="s">
        <v>416</v>
      </c>
      <c r="G118" s="8" t="s">
        <v>570</v>
      </c>
      <c r="H118" s="11" t="s">
        <v>454</v>
      </c>
      <c r="I118" s="8" t="s">
        <v>446</v>
      </c>
      <c r="J118" s="11" t="s">
        <v>452</v>
      </c>
      <c r="K118" s="8" t="s">
        <v>480</v>
      </c>
      <c r="L118" s="8" t="s">
        <v>449</v>
      </c>
    </row>
    <row r="119" ht="22.5" spans="1:12">
      <c r="A119" s="8"/>
      <c r="B119" s="8" t="s">
        <v>587</v>
      </c>
      <c r="C119" s="9">
        <v>2.3987</v>
      </c>
      <c r="D119" s="8" t="s">
        <v>567</v>
      </c>
      <c r="E119" s="8" t="s">
        <v>391</v>
      </c>
      <c r="F119" s="8" t="s">
        <v>392</v>
      </c>
      <c r="G119" s="8" t="s">
        <v>568</v>
      </c>
      <c r="H119" s="11" t="s">
        <v>454</v>
      </c>
      <c r="I119" s="8" t="s">
        <v>446</v>
      </c>
      <c r="J119" s="11" t="s">
        <v>452</v>
      </c>
      <c r="K119" s="8" t="s">
        <v>569</v>
      </c>
      <c r="L119" s="8" t="s">
        <v>449</v>
      </c>
    </row>
    <row r="120" ht="22.5" spans="1:12">
      <c r="A120" s="8"/>
      <c r="B120" s="8"/>
      <c r="C120" s="9"/>
      <c r="D120" s="8"/>
      <c r="E120" s="8" t="s">
        <v>415</v>
      </c>
      <c r="F120" s="8" t="s">
        <v>416</v>
      </c>
      <c r="G120" s="8" t="s">
        <v>570</v>
      </c>
      <c r="H120" s="11" t="s">
        <v>454</v>
      </c>
      <c r="I120" s="8" t="s">
        <v>446</v>
      </c>
      <c r="J120" s="11" t="s">
        <v>452</v>
      </c>
      <c r="K120" s="8" t="s">
        <v>480</v>
      </c>
      <c r="L120" s="8" t="s">
        <v>449</v>
      </c>
    </row>
    <row r="121" ht="22.5" spans="1:12">
      <c r="A121" s="8"/>
      <c r="B121" s="8" t="s">
        <v>588</v>
      </c>
      <c r="C121" s="9">
        <v>1</v>
      </c>
      <c r="D121" s="8" t="s">
        <v>589</v>
      </c>
      <c r="E121" s="8" t="s">
        <v>391</v>
      </c>
      <c r="F121" s="8" t="s">
        <v>392</v>
      </c>
      <c r="G121" s="8" t="s">
        <v>590</v>
      </c>
      <c r="H121" s="11" t="s">
        <v>445</v>
      </c>
      <c r="I121" s="8" t="s">
        <v>591</v>
      </c>
      <c r="J121" s="11" t="s">
        <v>521</v>
      </c>
      <c r="K121" s="8" t="s">
        <v>177</v>
      </c>
      <c r="L121" s="8" t="s">
        <v>449</v>
      </c>
    </row>
    <row r="122" ht="22.5" spans="1:12">
      <c r="A122" s="8"/>
      <c r="B122" s="8"/>
      <c r="C122" s="9"/>
      <c r="D122" s="8"/>
      <c r="E122" s="8"/>
      <c r="F122" s="8"/>
      <c r="G122" s="8" t="s">
        <v>592</v>
      </c>
      <c r="H122" s="11" t="s">
        <v>445</v>
      </c>
      <c r="I122" s="8" t="s">
        <v>569</v>
      </c>
      <c r="J122" s="11" t="s">
        <v>481</v>
      </c>
      <c r="K122" s="8" t="s">
        <v>177</v>
      </c>
      <c r="L122" s="8"/>
    </row>
    <row r="123" ht="22.5" spans="1:12">
      <c r="A123" s="8"/>
      <c r="B123" s="8"/>
      <c r="C123" s="9"/>
      <c r="D123" s="8"/>
      <c r="E123" s="8"/>
      <c r="F123" s="8" t="s">
        <v>403</v>
      </c>
      <c r="G123" s="8" t="s">
        <v>593</v>
      </c>
      <c r="H123" s="11" t="s">
        <v>445</v>
      </c>
      <c r="I123" s="8" t="s">
        <v>459</v>
      </c>
      <c r="J123" s="11" t="s">
        <v>452</v>
      </c>
      <c r="K123" s="8" t="s">
        <v>177</v>
      </c>
      <c r="L123" s="8"/>
    </row>
    <row r="124" ht="33.75" spans="1:12">
      <c r="A124" s="8"/>
      <c r="B124" s="8"/>
      <c r="C124" s="9"/>
      <c r="D124" s="8"/>
      <c r="E124" s="8"/>
      <c r="F124" s="8" t="s">
        <v>412</v>
      </c>
      <c r="G124" s="8" t="s">
        <v>594</v>
      </c>
      <c r="H124" s="11" t="s">
        <v>532</v>
      </c>
      <c r="I124" s="8" t="s">
        <v>455</v>
      </c>
      <c r="J124" s="11" t="s">
        <v>456</v>
      </c>
      <c r="K124" s="8" t="s">
        <v>177</v>
      </c>
      <c r="L124" s="8" t="s">
        <v>533</v>
      </c>
    </row>
    <row r="125" spans="1:12">
      <c r="A125" s="8"/>
      <c r="B125" s="8"/>
      <c r="C125" s="9"/>
      <c r="D125" s="8"/>
      <c r="E125" s="8"/>
      <c r="F125" s="8"/>
      <c r="G125" s="8" t="s">
        <v>413</v>
      </c>
      <c r="H125" s="11" t="s">
        <v>454</v>
      </c>
      <c r="I125" s="8" t="s">
        <v>455</v>
      </c>
      <c r="J125" s="11" t="s">
        <v>456</v>
      </c>
      <c r="K125" s="8" t="s">
        <v>471</v>
      </c>
      <c r="L125" s="8"/>
    </row>
    <row r="126" ht="22.5" spans="1:12">
      <c r="A126" s="8"/>
      <c r="B126" s="8"/>
      <c r="C126" s="9"/>
      <c r="D126" s="8"/>
      <c r="E126" s="8" t="s">
        <v>415</v>
      </c>
      <c r="F126" s="8" t="s">
        <v>416</v>
      </c>
      <c r="G126" s="8" t="s">
        <v>595</v>
      </c>
      <c r="H126" s="11" t="s">
        <v>454</v>
      </c>
      <c r="I126" s="8" t="s">
        <v>459</v>
      </c>
      <c r="J126" s="11" t="s">
        <v>452</v>
      </c>
      <c r="K126" s="8" t="s">
        <v>471</v>
      </c>
      <c r="L126" s="8"/>
    </row>
    <row r="127" ht="22.5" spans="1:12">
      <c r="A127" s="8"/>
      <c r="B127" s="8"/>
      <c r="C127" s="9"/>
      <c r="D127" s="8"/>
      <c r="E127" s="8"/>
      <c r="F127" s="8" t="s">
        <v>560</v>
      </c>
      <c r="G127" s="8" t="s">
        <v>596</v>
      </c>
      <c r="H127" s="11" t="s">
        <v>445</v>
      </c>
      <c r="I127" s="8" t="s">
        <v>451</v>
      </c>
      <c r="J127" s="11" t="s">
        <v>452</v>
      </c>
      <c r="K127" s="8" t="s">
        <v>448</v>
      </c>
      <c r="L127" s="8" t="s">
        <v>449</v>
      </c>
    </row>
    <row r="128" ht="33.75" spans="1:12">
      <c r="A128" s="8"/>
      <c r="B128" s="8"/>
      <c r="C128" s="9"/>
      <c r="D128" s="8"/>
      <c r="E128" s="8" t="s">
        <v>422</v>
      </c>
      <c r="F128" s="8" t="s">
        <v>423</v>
      </c>
      <c r="G128" s="8" t="s">
        <v>597</v>
      </c>
      <c r="H128" s="11" t="s">
        <v>445</v>
      </c>
      <c r="I128" s="8" t="s">
        <v>451</v>
      </c>
      <c r="J128" s="11" t="s">
        <v>452</v>
      </c>
      <c r="K128" s="8" t="s">
        <v>177</v>
      </c>
      <c r="L128" s="8" t="s">
        <v>449</v>
      </c>
    </row>
    <row r="129" ht="22.5" spans="1:12">
      <c r="A129" s="8"/>
      <c r="B129" s="8"/>
      <c r="C129" s="9"/>
      <c r="D129" s="8"/>
      <c r="E129" s="8" t="s">
        <v>425</v>
      </c>
      <c r="F129" s="8" t="s">
        <v>426</v>
      </c>
      <c r="G129" s="8" t="s">
        <v>362</v>
      </c>
      <c r="H129" s="11" t="s">
        <v>454</v>
      </c>
      <c r="I129" s="8" t="s">
        <v>476</v>
      </c>
      <c r="J129" s="11" t="s">
        <v>463</v>
      </c>
      <c r="K129" s="8" t="s">
        <v>448</v>
      </c>
      <c r="L129" s="8" t="s">
        <v>449</v>
      </c>
    </row>
  </sheetData>
  <mergeCells count="123">
    <mergeCell ref="A1:D1"/>
    <mergeCell ref="F1:H1"/>
    <mergeCell ref="A2:L2"/>
    <mergeCell ref="A6:A129"/>
    <mergeCell ref="B6:B11"/>
    <mergeCell ref="B12:B18"/>
    <mergeCell ref="B19:B25"/>
    <mergeCell ref="B26:B32"/>
    <mergeCell ref="B33:B38"/>
    <mergeCell ref="B39:B45"/>
    <mergeCell ref="B46:B51"/>
    <mergeCell ref="B52:B59"/>
    <mergeCell ref="B60:B63"/>
    <mergeCell ref="B64:B67"/>
    <mergeCell ref="B72:B75"/>
    <mergeCell ref="B76:B84"/>
    <mergeCell ref="B85:B86"/>
    <mergeCell ref="B87:B88"/>
    <mergeCell ref="B89:B90"/>
    <mergeCell ref="B91:B92"/>
    <mergeCell ref="B93:B94"/>
    <mergeCell ref="B95:B96"/>
    <mergeCell ref="B97:B98"/>
    <mergeCell ref="B99:B100"/>
    <mergeCell ref="B101:B102"/>
    <mergeCell ref="B103:B104"/>
    <mergeCell ref="B105:B106"/>
    <mergeCell ref="B107:B108"/>
    <mergeCell ref="B109:B110"/>
    <mergeCell ref="B111:B112"/>
    <mergeCell ref="B113:B114"/>
    <mergeCell ref="B115:B116"/>
    <mergeCell ref="B117:B118"/>
    <mergeCell ref="B119:B120"/>
    <mergeCell ref="B121:B129"/>
    <mergeCell ref="C6:C11"/>
    <mergeCell ref="C12:C18"/>
    <mergeCell ref="C19:C25"/>
    <mergeCell ref="C26:C32"/>
    <mergeCell ref="C33:C38"/>
    <mergeCell ref="C39:C45"/>
    <mergeCell ref="C46:C51"/>
    <mergeCell ref="C52:C59"/>
    <mergeCell ref="C60:C63"/>
    <mergeCell ref="C64:C67"/>
    <mergeCell ref="C72:C75"/>
    <mergeCell ref="C76:C84"/>
    <mergeCell ref="C85:C86"/>
    <mergeCell ref="C87:C88"/>
    <mergeCell ref="C89:C90"/>
    <mergeCell ref="C91:C92"/>
    <mergeCell ref="C93:C94"/>
    <mergeCell ref="C95:C96"/>
    <mergeCell ref="C97:C98"/>
    <mergeCell ref="C99:C100"/>
    <mergeCell ref="C101:C102"/>
    <mergeCell ref="C103:C104"/>
    <mergeCell ref="C105:C106"/>
    <mergeCell ref="C107:C108"/>
    <mergeCell ref="C109:C110"/>
    <mergeCell ref="C111:C112"/>
    <mergeCell ref="C113:C114"/>
    <mergeCell ref="C115:C116"/>
    <mergeCell ref="C117:C118"/>
    <mergeCell ref="C119:C120"/>
    <mergeCell ref="C121:C129"/>
    <mergeCell ref="D6:D11"/>
    <mergeCell ref="D12:D18"/>
    <mergeCell ref="D19:D25"/>
    <mergeCell ref="D26:D32"/>
    <mergeCell ref="D33:D38"/>
    <mergeCell ref="D39:D45"/>
    <mergeCell ref="D46:D51"/>
    <mergeCell ref="D52:D59"/>
    <mergeCell ref="D60:D63"/>
    <mergeCell ref="D64:D67"/>
    <mergeCell ref="D72:D75"/>
    <mergeCell ref="D76:D84"/>
    <mergeCell ref="D85:D86"/>
    <mergeCell ref="D87:D88"/>
    <mergeCell ref="D89:D90"/>
    <mergeCell ref="D91:D92"/>
    <mergeCell ref="D93:D94"/>
    <mergeCell ref="D95:D96"/>
    <mergeCell ref="D97:D98"/>
    <mergeCell ref="D99:D100"/>
    <mergeCell ref="D101:D102"/>
    <mergeCell ref="D103:D104"/>
    <mergeCell ref="D105:D106"/>
    <mergeCell ref="D107:D108"/>
    <mergeCell ref="D109:D110"/>
    <mergeCell ref="D111:D112"/>
    <mergeCell ref="D113:D114"/>
    <mergeCell ref="D115:D116"/>
    <mergeCell ref="D117:D118"/>
    <mergeCell ref="D119:D120"/>
    <mergeCell ref="D121:D129"/>
    <mergeCell ref="E6:E8"/>
    <mergeCell ref="E12:E15"/>
    <mergeCell ref="E19:E21"/>
    <mergeCell ref="E22:E23"/>
    <mergeCell ref="E26:E28"/>
    <mergeCell ref="E29:E30"/>
    <mergeCell ref="E33:E35"/>
    <mergeCell ref="E39:E41"/>
    <mergeCell ref="E42:E43"/>
    <mergeCell ref="E46:E48"/>
    <mergeCell ref="E52:E55"/>
    <mergeCell ref="E56:E57"/>
    <mergeCell ref="E60:E61"/>
    <mergeCell ref="E62:E63"/>
    <mergeCell ref="E64:E65"/>
    <mergeCell ref="E66:E67"/>
    <mergeCell ref="E72:E73"/>
    <mergeCell ref="E74:E75"/>
    <mergeCell ref="E76:E78"/>
    <mergeCell ref="E79:E82"/>
    <mergeCell ref="E121:E125"/>
    <mergeCell ref="E126:E127"/>
    <mergeCell ref="F12:F13"/>
    <mergeCell ref="F54:F55"/>
    <mergeCell ref="F121:F122"/>
    <mergeCell ref="F124:F125"/>
  </mergeCells>
  <pageMargins left="0.75208338226859" right="0.75208338226859" top="0.999999984981507" bottom="0.999999984981507" header="0.499999992490753" footer="0.499999992490753"/>
  <pageSetup paperSize="9" fitToHeight="0"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41"/>
  <sheetViews>
    <sheetView workbookViewId="0">
      <pane ySplit="5" topLeftCell="A24" activePane="bottomLeft" state="frozen"/>
      <selection/>
      <selection pane="bottomLeft" activeCell="E15" sqref="E15"/>
    </sheetView>
  </sheetViews>
  <sheetFormatPr defaultColWidth="10" defaultRowHeight="13.5" outlineLevelCol="5"/>
  <cols>
    <col min="1" max="1" width="1.5" customWidth="1"/>
    <col min="2" max="2" width="41" customWidth="1"/>
    <col min="3" max="3" width="16.375" customWidth="1"/>
    <col min="4" max="4" width="41" customWidth="1"/>
    <col min="5" max="5" width="16.375" customWidth="1"/>
    <col min="6" max="6" width="1.5" customWidth="1"/>
    <col min="7" max="10" width="9.75" customWidth="1"/>
  </cols>
  <sheetData>
    <row r="1" ht="26" customHeight="1" spans="1:6">
      <c r="A1" s="128"/>
      <c r="B1" s="50"/>
      <c r="C1" s="73"/>
      <c r="D1" s="129"/>
      <c r="E1" s="50" t="s">
        <v>1</v>
      </c>
      <c r="F1" s="125" t="s">
        <v>2</v>
      </c>
    </row>
    <row r="2" ht="19.9" customHeight="1" spans="1:6">
      <c r="A2" s="129"/>
      <c r="B2" s="130" t="s">
        <v>3</v>
      </c>
      <c r="C2" s="130"/>
      <c r="D2" s="130"/>
      <c r="E2" s="130"/>
      <c r="F2" s="125"/>
    </row>
    <row r="3" ht="17.05" customHeight="1" spans="1:6">
      <c r="A3" s="131"/>
      <c r="B3" s="53" t="s">
        <v>4</v>
      </c>
      <c r="C3" s="110"/>
      <c r="D3" s="110"/>
      <c r="E3" s="134" t="s">
        <v>5</v>
      </c>
      <c r="F3" s="126"/>
    </row>
    <row r="4" s="3" customFormat="1" ht="21" customHeight="1" spans="1:6">
      <c r="A4" s="132"/>
      <c r="B4" s="26" t="s">
        <v>6</v>
      </c>
      <c r="C4" s="26"/>
      <c r="D4" s="26" t="s">
        <v>7</v>
      </c>
      <c r="E4" s="26"/>
      <c r="F4" s="35"/>
    </row>
    <row r="5" s="3" customFormat="1" ht="21" customHeight="1" spans="1:6">
      <c r="A5" s="132"/>
      <c r="B5" s="26" t="s">
        <v>8</v>
      </c>
      <c r="C5" s="26" t="s">
        <v>9</v>
      </c>
      <c r="D5" s="26" t="s">
        <v>8</v>
      </c>
      <c r="E5" s="26" t="s">
        <v>9</v>
      </c>
      <c r="F5" s="35"/>
    </row>
    <row r="6" ht="19.9" customHeight="1" spans="1:6">
      <c r="A6" s="66"/>
      <c r="B6" s="111" t="s">
        <v>10</v>
      </c>
      <c r="C6" s="63">
        <v>1309.23</v>
      </c>
      <c r="D6" s="111" t="s">
        <v>11</v>
      </c>
      <c r="E6" s="63">
        <v>4.5</v>
      </c>
      <c r="F6" s="77"/>
    </row>
    <row r="7" ht="19.9" customHeight="1" spans="1:6">
      <c r="A7" s="66"/>
      <c r="B7" s="111" t="s">
        <v>12</v>
      </c>
      <c r="C7" s="63"/>
      <c r="D7" s="111" t="s">
        <v>13</v>
      </c>
      <c r="E7" s="63"/>
      <c r="F7" s="77"/>
    </row>
    <row r="8" ht="19.9" customHeight="1" spans="1:6">
      <c r="A8" s="66"/>
      <c r="B8" s="111" t="s">
        <v>14</v>
      </c>
      <c r="C8" s="63"/>
      <c r="D8" s="111" t="s">
        <v>15</v>
      </c>
      <c r="E8" s="63"/>
      <c r="F8" s="77"/>
    </row>
    <row r="9" ht="19.9" customHeight="1" spans="1:6">
      <c r="A9" s="66"/>
      <c r="B9" s="111" t="s">
        <v>16</v>
      </c>
      <c r="C9" s="63"/>
      <c r="D9" s="111" t="s">
        <v>17</v>
      </c>
      <c r="E9" s="63"/>
      <c r="F9" s="77"/>
    </row>
    <row r="10" ht="19.9" customHeight="1" spans="1:6">
      <c r="A10" s="66"/>
      <c r="B10" s="111" t="s">
        <v>18</v>
      </c>
      <c r="C10" s="63"/>
      <c r="D10" s="111" t="s">
        <v>19</v>
      </c>
      <c r="E10" s="63"/>
      <c r="F10" s="77"/>
    </row>
    <row r="11" ht="19.9" customHeight="1" spans="1:6">
      <c r="A11" s="66"/>
      <c r="B11" s="111" t="s">
        <v>20</v>
      </c>
      <c r="C11" s="63"/>
      <c r="D11" s="111" t="s">
        <v>21</v>
      </c>
      <c r="E11" s="63"/>
      <c r="F11" s="77"/>
    </row>
    <row r="12" ht="19.9" customHeight="1" spans="1:6">
      <c r="A12" s="66"/>
      <c r="B12" s="111"/>
      <c r="C12" s="63"/>
      <c r="D12" s="111" t="s">
        <v>22</v>
      </c>
      <c r="E12" s="63"/>
      <c r="F12" s="77"/>
    </row>
    <row r="13" ht="19.9" customHeight="1" spans="1:6">
      <c r="A13" s="66"/>
      <c r="B13" s="111"/>
      <c r="C13" s="63"/>
      <c r="D13" s="111" t="s">
        <v>23</v>
      </c>
      <c r="E13" s="63">
        <v>1381.12</v>
      </c>
      <c r="F13" s="77"/>
    </row>
    <row r="14" ht="19.9" customHeight="1" spans="1:6">
      <c r="A14" s="66"/>
      <c r="B14" s="111"/>
      <c r="C14" s="63"/>
      <c r="D14" s="111" t="s">
        <v>24</v>
      </c>
      <c r="E14" s="63"/>
      <c r="F14" s="77"/>
    </row>
    <row r="15" ht="19.9" customHeight="1" spans="1:6">
      <c r="A15" s="66"/>
      <c r="B15" s="111"/>
      <c r="C15" s="63"/>
      <c r="D15" s="111" t="s">
        <v>25</v>
      </c>
      <c r="E15" s="63">
        <v>43.18</v>
      </c>
      <c r="F15" s="77"/>
    </row>
    <row r="16" ht="19.9" customHeight="1" spans="1:6">
      <c r="A16" s="66"/>
      <c r="B16" s="111"/>
      <c r="C16" s="63"/>
      <c r="D16" s="111" t="s">
        <v>26</v>
      </c>
      <c r="E16" s="63"/>
      <c r="F16" s="77"/>
    </row>
    <row r="17" ht="19.9" customHeight="1" spans="1:6">
      <c r="A17" s="66"/>
      <c r="B17" s="111"/>
      <c r="C17" s="63"/>
      <c r="D17" s="111" t="s">
        <v>27</v>
      </c>
      <c r="E17" s="63"/>
      <c r="F17" s="77"/>
    </row>
    <row r="18" ht="19.9" customHeight="1" spans="1:6">
      <c r="A18" s="66"/>
      <c r="B18" s="111"/>
      <c r="C18" s="63"/>
      <c r="D18" s="111" t="s">
        <v>28</v>
      </c>
      <c r="E18" s="63">
        <v>22</v>
      </c>
      <c r="F18" s="77"/>
    </row>
    <row r="19" ht="19.9" customHeight="1" spans="1:6">
      <c r="A19" s="66"/>
      <c r="B19" s="111"/>
      <c r="C19" s="63"/>
      <c r="D19" s="111" t="s">
        <v>29</v>
      </c>
      <c r="E19" s="63"/>
      <c r="F19" s="77"/>
    </row>
    <row r="20" ht="19.9" customHeight="1" spans="1:6">
      <c r="A20" s="66"/>
      <c r="B20" s="111"/>
      <c r="C20" s="63"/>
      <c r="D20" s="111" t="s">
        <v>30</v>
      </c>
      <c r="E20" s="63"/>
      <c r="F20" s="77"/>
    </row>
    <row r="21" ht="19.9" customHeight="1" spans="1:6">
      <c r="A21" s="66"/>
      <c r="B21" s="111"/>
      <c r="C21" s="63"/>
      <c r="D21" s="111" t="s">
        <v>31</v>
      </c>
      <c r="E21" s="63"/>
      <c r="F21" s="77"/>
    </row>
    <row r="22" ht="19.9" customHeight="1" spans="1:6">
      <c r="A22" s="66"/>
      <c r="B22" s="111"/>
      <c r="C22" s="63"/>
      <c r="D22" s="111" t="s">
        <v>32</v>
      </c>
      <c r="E22" s="63"/>
      <c r="F22" s="77"/>
    </row>
    <row r="23" ht="19.9" customHeight="1" spans="1:6">
      <c r="A23" s="66"/>
      <c r="B23" s="111"/>
      <c r="C23" s="63"/>
      <c r="D23" s="111" t="s">
        <v>33</v>
      </c>
      <c r="E23" s="63"/>
      <c r="F23" s="77"/>
    </row>
    <row r="24" ht="19.9" customHeight="1" spans="1:6">
      <c r="A24" s="66"/>
      <c r="B24" s="111"/>
      <c r="C24" s="63"/>
      <c r="D24" s="111" t="s">
        <v>34</v>
      </c>
      <c r="E24" s="63"/>
      <c r="F24" s="77"/>
    </row>
    <row r="25" ht="19.9" customHeight="1" spans="1:6">
      <c r="A25" s="66"/>
      <c r="B25" s="111"/>
      <c r="C25" s="63"/>
      <c r="D25" s="111" t="s">
        <v>35</v>
      </c>
      <c r="E25" s="63"/>
      <c r="F25" s="77"/>
    </row>
    <row r="26" ht="19.9" customHeight="1" spans="1:6">
      <c r="A26" s="66"/>
      <c r="B26" s="111"/>
      <c r="C26" s="63"/>
      <c r="D26" s="111" t="s">
        <v>36</v>
      </c>
      <c r="E26" s="63"/>
      <c r="F26" s="77"/>
    </row>
    <row r="27" ht="19.9" customHeight="1" spans="1:6">
      <c r="A27" s="66"/>
      <c r="B27" s="111"/>
      <c r="C27" s="63"/>
      <c r="D27" s="111" t="s">
        <v>37</v>
      </c>
      <c r="E27" s="63"/>
      <c r="F27" s="77"/>
    </row>
    <row r="28" ht="19.9" customHeight="1" spans="1:6">
      <c r="A28" s="66"/>
      <c r="B28" s="111"/>
      <c r="C28" s="63"/>
      <c r="D28" s="111" t="s">
        <v>38</v>
      </c>
      <c r="E28" s="63"/>
      <c r="F28" s="77"/>
    </row>
    <row r="29" ht="19.9" customHeight="1" spans="1:6">
      <c r="A29" s="66"/>
      <c r="B29" s="111"/>
      <c r="C29" s="63"/>
      <c r="D29" s="111" t="s">
        <v>39</v>
      </c>
      <c r="E29" s="63"/>
      <c r="F29" s="77"/>
    </row>
    <row r="30" ht="19.9" customHeight="1" spans="1:6">
      <c r="A30" s="66"/>
      <c r="B30" s="111"/>
      <c r="C30" s="63"/>
      <c r="D30" s="111" t="s">
        <v>40</v>
      </c>
      <c r="E30" s="63"/>
      <c r="F30" s="77"/>
    </row>
    <row r="31" ht="19.9" customHeight="1" spans="1:6">
      <c r="A31" s="66"/>
      <c r="B31" s="111"/>
      <c r="C31" s="63"/>
      <c r="D31" s="111" t="s">
        <v>41</v>
      </c>
      <c r="E31" s="63"/>
      <c r="F31" s="77"/>
    </row>
    <row r="32" ht="19.9" customHeight="1" spans="1:6">
      <c r="A32" s="66"/>
      <c r="B32" s="111"/>
      <c r="C32" s="63"/>
      <c r="D32" s="111" t="s">
        <v>42</v>
      </c>
      <c r="E32" s="63"/>
      <c r="F32" s="77"/>
    </row>
    <row r="33" ht="19.9" customHeight="1" spans="1:6">
      <c r="A33" s="66"/>
      <c r="B33" s="111"/>
      <c r="C33" s="63"/>
      <c r="D33" s="111" t="s">
        <v>43</v>
      </c>
      <c r="E33" s="63"/>
      <c r="F33" s="77"/>
    </row>
    <row r="34" ht="19.9" customHeight="1" spans="1:6">
      <c r="A34" s="66"/>
      <c r="B34" s="111"/>
      <c r="C34" s="63"/>
      <c r="D34" s="111" t="s">
        <v>44</v>
      </c>
      <c r="E34" s="63"/>
      <c r="F34" s="77"/>
    </row>
    <row r="35" ht="19.9" customHeight="1" spans="1:6">
      <c r="A35" s="66"/>
      <c r="B35" s="111"/>
      <c r="C35" s="63"/>
      <c r="D35" s="111" t="s">
        <v>45</v>
      </c>
      <c r="E35" s="63"/>
      <c r="F35" s="77"/>
    </row>
    <row r="36" ht="19.9" customHeight="1" spans="1:6">
      <c r="A36" s="55"/>
      <c r="B36" s="137" t="s">
        <v>46</v>
      </c>
      <c r="C36" s="61">
        <f>C6+C7+C8+C9+C10</f>
        <v>1309.23</v>
      </c>
      <c r="D36" s="137" t="s">
        <v>47</v>
      </c>
      <c r="E36" s="61">
        <f>SUM(E6:E35)</f>
        <v>1450.8</v>
      </c>
      <c r="F36" s="70"/>
    </row>
    <row r="37" ht="19.9" customHeight="1" spans="1:6">
      <c r="A37" s="66"/>
      <c r="B37" s="87" t="s">
        <v>48</v>
      </c>
      <c r="C37" s="63"/>
      <c r="D37" s="87" t="s">
        <v>49</v>
      </c>
      <c r="E37" s="63"/>
      <c r="F37" s="143"/>
    </row>
    <row r="38" ht="19.9" customHeight="1" spans="1:6">
      <c r="A38" s="138"/>
      <c r="B38" s="87" t="s">
        <v>50</v>
      </c>
      <c r="C38" s="63">
        <v>141.58</v>
      </c>
      <c r="D38" s="87" t="s">
        <v>51</v>
      </c>
      <c r="E38" s="63"/>
      <c r="F38" s="143"/>
    </row>
    <row r="39" ht="19.9" customHeight="1" spans="1:6">
      <c r="A39" s="138"/>
      <c r="B39" s="139"/>
      <c r="C39" s="139"/>
      <c r="D39" s="87" t="s">
        <v>52</v>
      </c>
      <c r="E39" s="63"/>
      <c r="F39" s="143"/>
    </row>
    <row r="40" ht="19.9" customHeight="1" spans="1:6">
      <c r="A40" s="140"/>
      <c r="B40" s="56" t="s">
        <v>53</v>
      </c>
      <c r="C40" s="61">
        <v>1450.8</v>
      </c>
      <c r="D40" s="56" t="s">
        <v>54</v>
      </c>
      <c r="E40" s="61">
        <f>E36+E37+E39</f>
        <v>1450.8</v>
      </c>
      <c r="F40" s="144"/>
    </row>
    <row r="41" ht="8.5" customHeight="1" spans="1:6">
      <c r="A41" s="141"/>
      <c r="B41" s="141"/>
      <c r="C41" s="142"/>
      <c r="D41" s="142"/>
      <c r="E41" s="141"/>
      <c r="F41" s="145"/>
    </row>
  </sheetData>
  <mergeCells count="4">
    <mergeCell ref="B2:E2"/>
    <mergeCell ref="B4:C4"/>
    <mergeCell ref="D4:E4"/>
    <mergeCell ref="A6:A35"/>
  </mergeCells>
  <printOptions horizontalCentered="1" verticalCentered="1"/>
  <pageMargins left="0.751388870824979" right="0.751388870824979" top="0.271527762488117" bottom="0.271527762488117" header="0" footer="0"/>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10"/>
  <sheetViews>
    <sheetView workbookViewId="0">
      <pane ySplit="6" topLeftCell="A7" activePane="bottomLeft" state="frozen"/>
      <selection/>
      <selection pane="bottomLeft" activeCell="C15" sqref="C15"/>
    </sheetView>
  </sheetViews>
  <sheetFormatPr defaultColWidth="10" defaultRowHeight="13.5"/>
  <cols>
    <col min="1" max="1" width="1.5" customWidth="1"/>
    <col min="2" max="2" width="16.875" customWidth="1"/>
    <col min="3" max="3" width="41" customWidth="1"/>
    <col min="4" max="14" width="16.375" customWidth="1"/>
    <col min="15" max="15" width="1.5" customWidth="1"/>
  </cols>
  <sheetData>
    <row r="1" ht="70" customHeight="1" spans="1:15">
      <c r="A1" s="49"/>
      <c r="B1" s="50"/>
      <c r="C1" s="73"/>
      <c r="D1" s="74"/>
      <c r="E1" s="74"/>
      <c r="F1" s="74"/>
      <c r="G1" s="73"/>
      <c r="H1" s="73"/>
      <c r="I1" s="73"/>
      <c r="J1" s="73"/>
      <c r="K1" s="73"/>
      <c r="L1" s="73"/>
      <c r="M1" s="73"/>
      <c r="N1" s="65" t="s">
        <v>55</v>
      </c>
      <c r="O1" s="66"/>
    </row>
    <row r="2" ht="30" customHeight="1" spans="1:15">
      <c r="A2" s="49"/>
      <c r="B2" s="51" t="s">
        <v>56</v>
      </c>
      <c r="C2" s="51"/>
      <c r="D2" s="51"/>
      <c r="E2" s="51"/>
      <c r="F2" s="51"/>
      <c r="G2" s="51"/>
      <c r="H2" s="51"/>
      <c r="I2" s="51"/>
      <c r="J2" s="51"/>
      <c r="K2" s="51"/>
      <c r="L2" s="51"/>
      <c r="M2" s="51"/>
      <c r="N2" s="51"/>
      <c r="O2" s="66" t="s">
        <v>2</v>
      </c>
    </row>
    <row r="3" ht="30" customHeight="1" spans="1:15">
      <c r="A3" s="52"/>
      <c r="B3" s="53" t="s">
        <v>4</v>
      </c>
      <c r="C3" s="53"/>
      <c r="D3" s="52"/>
      <c r="E3" s="52"/>
      <c r="F3" s="120"/>
      <c r="G3" s="52"/>
      <c r="H3" s="120"/>
      <c r="I3" s="120"/>
      <c r="J3" s="120"/>
      <c r="K3" s="120"/>
      <c r="L3" s="120"/>
      <c r="M3" s="120"/>
      <c r="N3" s="67" t="s">
        <v>5</v>
      </c>
      <c r="O3" s="68"/>
    </row>
    <row r="4" s="3" customFormat="1" ht="37" customHeight="1" spans="1:15">
      <c r="A4" s="41"/>
      <c r="B4" s="24" t="s">
        <v>8</v>
      </c>
      <c r="C4" s="24"/>
      <c r="D4" s="24" t="s">
        <v>57</v>
      </c>
      <c r="E4" s="24" t="s">
        <v>58</v>
      </c>
      <c r="F4" s="24" t="s">
        <v>59</v>
      </c>
      <c r="G4" s="24" t="s">
        <v>60</v>
      </c>
      <c r="H4" s="24" t="s">
        <v>61</v>
      </c>
      <c r="I4" s="24" t="s">
        <v>62</v>
      </c>
      <c r="J4" s="24" t="s">
        <v>63</v>
      </c>
      <c r="K4" s="24" t="s">
        <v>64</v>
      </c>
      <c r="L4" s="24" t="s">
        <v>65</v>
      </c>
      <c r="M4" s="24" t="s">
        <v>66</v>
      </c>
      <c r="N4" s="24" t="s">
        <v>67</v>
      </c>
      <c r="O4" s="37"/>
    </row>
    <row r="5" s="3" customFormat="1" ht="37" customHeight="1" spans="1:15">
      <c r="A5" s="41"/>
      <c r="B5" s="24" t="s">
        <v>68</v>
      </c>
      <c r="C5" s="24" t="s">
        <v>69</v>
      </c>
      <c r="D5" s="24"/>
      <c r="E5" s="24"/>
      <c r="F5" s="24"/>
      <c r="G5" s="24"/>
      <c r="H5" s="24"/>
      <c r="I5" s="24"/>
      <c r="J5" s="24"/>
      <c r="K5" s="24"/>
      <c r="L5" s="24"/>
      <c r="M5" s="24"/>
      <c r="N5" s="24"/>
      <c r="O5" s="37"/>
    </row>
    <row r="6" s="3" customFormat="1" ht="37" customHeight="1" spans="1:15">
      <c r="A6" s="41"/>
      <c r="B6" s="24"/>
      <c r="C6" s="24"/>
      <c r="D6" s="24"/>
      <c r="E6" s="24"/>
      <c r="F6" s="24"/>
      <c r="G6" s="24"/>
      <c r="H6" s="24"/>
      <c r="I6" s="24"/>
      <c r="J6" s="24"/>
      <c r="K6" s="24"/>
      <c r="L6" s="24"/>
      <c r="M6" s="24"/>
      <c r="N6" s="24"/>
      <c r="O6" s="37"/>
    </row>
    <row r="7" ht="37" customHeight="1" spans="1:15">
      <c r="A7" s="55"/>
      <c r="B7" s="56"/>
      <c r="C7" s="56" t="s">
        <v>70</v>
      </c>
      <c r="D7" s="61">
        <v>1450.8</v>
      </c>
      <c r="E7" s="61">
        <v>141.58</v>
      </c>
      <c r="F7" s="61">
        <v>1309.23</v>
      </c>
      <c r="G7" s="61"/>
      <c r="H7" s="61"/>
      <c r="I7" s="61"/>
      <c r="J7" s="61"/>
      <c r="K7" s="61"/>
      <c r="L7" s="61"/>
      <c r="M7" s="61"/>
      <c r="N7" s="61"/>
      <c r="O7" s="70"/>
    </row>
    <row r="8" ht="37" customHeight="1" spans="1:15">
      <c r="A8" s="57"/>
      <c r="B8" s="58">
        <v>203</v>
      </c>
      <c r="C8" s="62" t="s">
        <v>71</v>
      </c>
      <c r="D8" s="61">
        <v>1450.8</v>
      </c>
      <c r="E8" s="63">
        <v>141.58</v>
      </c>
      <c r="F8" s="63">
        <v>1309.23</v>
      </c>
      <c r="G8" s="63"/>
      <c r="H8" s="63"/>
      <c r="I8" s="63"/>
      <c r="J8" s="63"/>
      <c r="K8" s="63"/>
      <c r="L8" s="63"/>
      <c r="M8" s="63"/>
      <c r="N8" s="63"/>
      <c r="O8" s="71"/>
    </row>
    <row r="9" ht="37" customHeight="1" spans="1:15">
      <c r="A9" s="57"/>
      <c r="B9" s="58" t="s">
        <v>72</v>
      </c>
      <c r="C9" s="62" t="s">
        <v>73</v>
      </c>
      <c r="D9" s="61">
        <v>1450.8</v>
      </c>
      <c r="E9" s="64">
        <v>141.58</v>
      </c>
      <c r="F9" s="64">
        <v>1309.23</v>
      </c>
      <c r="G9" s="64"/>
      <c r="H9" s="64"/>
      <c r="I9" s="64"/>
      <c r="J9" s="64"/>
      <c r="K9" s="64"/>
      <c r="L9" s="64"/>
      <c r="M9" s="64"/>
      <c r="N9" s="64"/>
      <c r="O9" s="71"/>
    </row>
    <row r="10" ht="8.5" customHeight="1" spans="1:15">
      <c r="A10" s="59"/>
      <c r="B10" s="59"/>
      <c r="C10" s="59"/>
      <c r="D10" s="59"/>
      <c r="E10" s="59"/>
      <c r="F10" s="59"/>
      <c r="G10" s="59"/>
      <c r="H10" s="59"/>
      <c r="I10" s="59"/>
      <c r="J10" s="59"/>
      <c r="K10" s="59"/>
      <c r="L10" s="59"/>
      <c r="M10" s="59"/>
      <c r="N10" s="60"/>
      <c r="O10" s="72"/>
    </row>
  </sheetData>
  <mergeCells count="16">
    <mergeCell ref="B2:N2"/>
    <mergeCell ref="B3:C3"/>
    <mergeCell ref="B4:C4"/>
    <mergeCell ref="B5:B6"/>
    <mergeCell ref="C5:C6"/>
    <mergeCell ref="D4:D6"/>
    <mergeCell ref="E4:E6"/>
    <mergeCell ref="F4:F6"/>
    <mergeCell ref="G4:G6"/>
    <mergeCell ref="H4:H6"/>
    <mergeCell ref="I4:I6"/>
    <mergeCell ref="J4:J6"/>
    <mergeCell ref="K4:K6"/>
    <mergeCell ref="L4:L6"/>
    <mergeCell ref="M4:M6"/>
    <mergeCell ref="N4:N6"/>
  </mergeCells>
  <printOptions horizontalCentered="1"/>
  <pageMargins left="0.751388870824979" right="0.751388870824979" top="0.271527762488117" bottom="0.271527762488117" header="0" footer="0"/>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4"/>
  <sheetViews>
    <sheetView workbookViewId="0">
      <pane ySplit="6" topLeftCell="A7" activePane="bottomLeft" state="frozen"/>
      <selection/>
      <selection pane="bottomLeft" activeCell="G9" sqref="G9"/>
    </sheetView>
  </sheetViews>
  <sheetFormatPr defaultColWidth="10" defaultRowHeight="13.5"/>
  <cols>
    <col min="1" max="1" width="1.5" customWidth="1"/>
    <col min="2" max="4" width="6.125" customWidth="1"/>
    <col min="5" max="5" width="16.875" customWidth="1"/>
    <col min="6" max="6" width="41" customWidth="1"/>
    <col min="7" max="10" width="16.375" customWidth="1"/>
    <col min="11" max="11" width="22.875" customWidth="1"/>
    <col min="12" max="12" width="1.5" customWidth="1"/>
    <col min="13" max="13" width="9.75" customWidth="1"/>
  </cols>
  <sheetData>
    <row r="1" ht="62" customHeight="1" spans="1:12">
      <c r="A1" s="49"/>
      <c r="B1" s="50"/>
      <c r="C1" s="50"/>
      <c r="D1" s="50"/>
      <c r="E1" s="73"/>
      <c r="F1" s="73"/>
      <c r="G1" s="74"/>
      <c r="H1" s="74"/>
      <c r="I1" s="74"/>
      <c r="J1" s="74"/>
      <c r="K1" s="65" t="s">
        <v>74</v>
      </c>
      <c r="L1" s="66"/>
    </row>
    <row r="2" ht="21" customHeight="1" spans="1:12">
      <c r="A2" s="49"/>
      <c r="B2" s="51" t="s">
        <v>75</v>
      </c>
      <c r="C2" s="51"/>
      <c r="D2" s="51"/>
      <c r="E2" s="51"/>
      <c r="F2" s="51"/>
      <c r="G2" s="51"/>
      <c r="H2" s="51"/>
      <c r="I2" s="51"/>
      <c r="J2" s="51"/>
      <c r="K2" s="51"/>
      <c r="L2" s="66" t="s">
        <v>2</v>
      </c>
    </row>
    <row r="3" ht="21" customHeight="1" spans="1:12">
      <c r="A3" s="52"/>
      <c r="B3" s="53" t="s">
        <v>4</v>
      </c>
      <c r="C3" s="53"/>
      <c r="D3" s="53"/>
      <c r="E3" s="53"/>
      <c r="F3" s="53"/>
      <c r="G3" s="52"/>
      <c r="H3" s="52"/>
      <c r="I3" s="120"/>
      <c r="J3" s="120"/>
      <c r="K3" s="67" t="s">
        <v>5</v>
      </c>
      <c r="L3" s="68"/>
    </row>
    <row r="4" s="3" customFormat="1" ht="21" customHeight="1" spans="1:12">
      <c r="A4" s="54"/>
      <c r="B4" s="26" t="s">
        <v>8</v>
      </c>
      <c r="C4" s="26"/>
      <c r="D4" s="26"/>
      <c r="E4" s="26"/>
      <c r="F4" s="26"/>
      <c r="G4" s="26" t="s">
        <v>57</v>
      </c>
      <c r="H4" s="26" t="s">
        <v>76</v>
      </c>
      <c r="I4" s="26" t="s">
        <v>77</v>
      </c>
      <c r="J4" s="26" t="s">
        <v>78</v>
      </c>
      <c r="K4" s="26" t="s">
        <v>79</v>
      </c>
      <c r="L4" s="69"/>
    </row>
    <row r="5" s="3" customFormat="1" ht="21" customHeight="1" spans="1:12">
      <c r="A5" s="41"/>
      <c r="B5" s="26" t="s">
        <v>80</v>
      </c>
      <c r="C5" s="26"/>
      <c r="D5" s="26"/>
      <c r="E5" s="26" t="s">
        <v>68</v>
      </c>
      <c r="F5" s="26" t="s">
        <v>69</v>
      </c>
      <c r="G5" s="26"/>
      <c r="H5" s="26"/>
      <c r="I5" s="26"/>
      <c r="J5" s="26"/>
      <c r="K5" s="26"/>
      <c r="L5" s="69"/>
    </row>
    <row r="6" s="3" customFormat="1" ht="21" customHeight="1" spans="1:12">
      <c r="A6" s="41"/>
      <c r="B6" s="26" t="s">
        <v>81</v>
      </c>
      <c r="C6" s="26" t="s">
        <v>82</v>
      </c>
      <c r="D6" s="26" t="s">
        <v>83</v>
      </c>
      <c r="E6" s="26"/>
      <c r="F6" s="26"/>
      <c r="G6" s="26"/>
      <c r="H6" s="26"/>
      <c r="I6" s="26"/>
      <c r="J6" s="26"/>
      <c r="K6" s="26"/>
      <c r="L6" s="37"/>
    </row>
    <row r="7" ht="21" customHeight="1" spans="1:12">
      <c r="A7" s="55"/>
      <c r="B7" s="56"/>
      <c r="C7" s="56"/>
      <c r="D7" s="56"/>
      <c r="E7" s="56"/>
      <c r="F7" s="56" t="s">
        <v>70</v>
      </c>
      <c r="G7" s="61">
        <f>G8</f>
        <v>1450.8</v>
      </c>
      <c r="H7" s="61">
        <f>H8</f>
        <v>1370.61</v>
      </c>
      <c r="I7" s="61">
        <f>I8</f>
        <v>80.2</v>
      </c>
      <c r="J7" s="61"/>
      <c r="K7" s="61"/>
      <c r="L7" s="70"/>
    </row>
    <row r="8" ht="21" customHeight="1" spans="1:12">
      <c r="A8" s="57"/>
      <c r="B8" s="58"/>
      <c r="C8" s="58"/>
      <c r="D8" s="58"/>
      <c r="E8" s="58"/>
      <c r="F8" s="62"/>
      <c r="G8" s="63">
        <f>G9</f>
        <v>1450.8</v>
      </c>
      <c r="H8" s="63">
        <f>H9</f>
        <v>1370.61</v>
      </c>
      <c r="I8" s="63">
        <f>I9</f>
        <v>80.2</v>
      </c>
      <c r="J8" s="63"/>
      <c r="K8" s="63"/>
      <c r="L8" s="71"/>
    </row>
    <row r="9" ht="21" customHeight="1" spans="1:12">
      <c r="A9" s="57"/>
      <c r="B9" s="58"/>
      <c r="C9" s="58"/>
      <c r="D9" s="58"/>
      <c r="E9" s="58"/>
      <c r="F9" s="62" t="s">
        <v>73</v>
      </c>
      <c r="G9" s="63">
        <v>1450.8</v>
      </c>
      <c r="H9" s="63">
        <f>SUM(H10:H24)</f>
        <v>1370.61</v>
      </c>
      <c r="I9" s="63">
        <v>80.2</v>
      </c>
      <c r="J9" s="63"/>
      <c r="K9" s="63"/>
      <c r="L9" s="71"/>
    </row>
    <row r="10" ht="21" customHeight="1" spans="1:12">
      <c r="A10" s="57"/>
      <c r="B10" s="58">
        <v>201</v>
      </c>
      <c r="C10" s="58">
        <v>99</v>
      </c>
      <c r="D10" s="58">
        <v>99</v>
      </c>
      <c r="E10" s="58">
        <v>203001</v>
      </c>
      <c r="F10" s="58" t="s">
        <v>84</v>
      </c>
      <c r="G10" s="64">
        <v>4.5</v>
      </c>
      <c r="H10" s="64"/>
      <c r="I10" s="64">
        <v>4.5</v>
      </c>
      <c r="J10" s="64"/>
      <c r="K10" s="64"/>
      <c r="L10" s="77"/>
    </row>
    <row r="11" ht="21" customHeight="1" spans="1:12">
      <c r="A11" s="57"/>
      <c r="B11" s="58" t="s">
        <v>85</v>
      </c>
      <c r="C11" s="58" t="s">
        <v>86</v>
      </c>
      <c r="D11" s="58" t="s">
        <v>86</v>
      </c>
      <c r="E11" s="58">
        <v>203001</v>
      </c>
      <c r="F11" s="58" t="s">
        <v>87</v>
      </c>
      <c r="G11" s="64">
        <v>521.79</v>
      </c>
      <c r="H11" s="64">
        <v>521.79</v>
      </c>
      <c r="I11" s="64"/>
      <c r="J11" s="64"/>
      <c r="K11" s="64"/>
      <c r="L11" s="77"/>
    </row>
    <row r="12" ht="21" customHeight="1" spans="1:12">
      <c r="A12" s="57"/>
      <c r="B12" s="58">
        <v>208</v>
      </c>
      <c r="C12" s="58" t="s">
        <v>86</v>
      </c>
      <c r="D12" s="58" t="s">
        <v>88</v>
      </c>
      <c r="E12" s="58">
        <v>203001</v>
      </c>
      <c r="F12" s="58" t="s">
        <v>89</v>
      </c>
      <c r="G12" s="64">
        <v>8.57</v>
      </c>
      <c r="H12" s="64"/>
      <c r="I12" s="64">
        <v>8.57</v>
      </c>
      <c r="J12" s="64"/>
      <c r="K12" s="64"/>
      <c r="L12" s="77"/>
    </row>
    <row r="13" ht="21" customHeight="1" spans="1:12">
      <c r="A13" s="80"/>
      <c r="B13" s="58">
        <v>208</v>
      </c>
      <c r="C13" s="58" t="s">
        <v>86</v>
      </c>
      <c r="D13" s="93" t="s">
        <v>90</v>
      </c>
      <c r="E13" s="58">
        <v>203001</v>
      </c>
      <c r="F13" s="58" t="s">
        <v>91</v>
      </c>
      <c r="G13" s="64">
        <v>3.15</v>
      </c>
      <c r="H13" s="64">
        <v>0.15</v>
      </c>
      <c r="I13" s="64">
        <v>3</v>
      </c>
      <c r="J13" s="136"/>
      <c r="K13" s="136"/>
      <c r="L13" s="81"/>
    </row>
    <row r="14" ht="21" customHeight="1" spans="2:11">
      <c r="B14" s="87">
        <v>208</v>
      </c>
      <c r="C14" s="58" t="s">
        <v>86</v>
      </c>
      <c r="D14" s="93" t="s">
        <v>92</v>
      </c>
      <c r="E14" s="58">
        <v>203001</v>
      </c>
      <c r="F14" s="58" t="s">
        <v>93</v>
      </c>
      <c r="G14" s="64">
        <v>4</v>
      </c>
      <c r="H14" s="64"/>
      <c r="I14" s="64">
        <v>4</v>
      </c>
      <c r="J14" s="30"/>
      <c r="K14" s="30"/>
    </row>
    <row r="15" ht="21" customHeight="1" spans="2:11">
      <c r="B15" s="87">
        <v>208</v>
      </c>
      <c r="C15" s="58" t="s">
        <v>86</v>
      </c>
      <c r="D15" s="93" t="s">
        <v>94</v>
      </c>
      <c r="E15" s="58">
        <v>203001</v>
      </c>
      <c r="F15" s="58" t="s">
        <v>95</v>
      </c>
      <c r="G15" s="64">
        <v>10.4</v>
      </c>
      <c r="H15" s="64"/>
      <c r="I15" s="64">
        <v>10.4</v>
      </c>
      <c r="J15" s="30"/>
      <c r="K15" s="30"/>
    </row>
    <row r="16" ht="21" customHeight="1" spans="2:11">
      <c r="B16" s="87">
        <v>208</v>
      </c>
      <c r="C16" s="58" t="s">
        <v>86</v>
      </c>
      <c r="D16" s="58">
        <v>50</v>
      </c>
      <c r="E16" s="58">
        <v>203001</v>
      </c>
      <c r="F16" s="58" t="s">
        <v>96</v>
      </c>
      <c r="G16" s="64">
        <v>134.04</v>
      </c>
      <c r="H16" s="64">
        <v>134.04</v>
      </c>
      <c r="I16" s="64"/>
      <c r="J16" s="30"/>
      <c r="K16" s="30"/>
    </row>
    <row r="17" ht="21" customHeight="1" spans="2:11">
      <c r="B17" s="87">
        <v>208</v>
      </c>
      <c r="C17" s="58" t="s">
        <v>86</v>
      </c>
      <c r="D17" s="58">
        <v>99</v>
      </c>
      <c r="E17" s="58">
        <v>203001</v>
      </c>
      <c r="F17" s="58" t="s">
        <v>97</v>
      </c>
      <c r="G17" s="64">
        <v>620.85</v>
      </c>
      <c r="H17" s="64">
        <v>593.12</v>
      </c>
      <c r="I17" s="64">
        <v>27.72</v>
      </c>
      <c r="J17" s="30"/>
      <c r="K17" s="30"/>
    </row>
    <row r="18" ht="21" customHeight="1" spans="2:11">
      <c r="B18" s="87">
        <v>208</v>
      </c>
      <c r="C18" s="93" t="s">
        <v>90</v>
      </c>
      <c r="D18" s="58">
        <v>5</v>
      </c>
      <c r="E18" s="58">
        <v>203001</v>
      </c>
      <c r="F18" s="58" t="s">
        <v>98</v>
      </c>
      <c r="G18" s="64">
        <v>76.49</v>
      </c>
      <c r="H18" s="64">
        <v>76.49</v>
      </c>
      <c r="I18" s="64"/>
      <c r="J18" s="30"/>
      <c r="K18" s="30"/>
    </row>
    <row r="19" ht="21" customHeight="1" spans="2:11">
      <c r="B19" s="87">
        <v>208</v>
      </c>
      <c r="C19" s="58">
        <v>27</v>
      </c>
      <c r="D19" s="58" t="s">
        <v>86</v>
      </c>
      <c r="E19" s="58">
        <v>203001</v>
      </c>
      <c r="F19" s="58" t="s">
        <v>99</v>
      </c>
      <c r="G19" s="64">
        <v>0.69</v>
      </c>
      <c r="H19" s="64">
        <v>0.69</v>
      </c>
      <c r="I19" s="64"/>
      <c r="J19" s="30"/>
      <c r="K19" s="30"/>
    </row>
    <row r="20" ht="21" customHeight="1" spans="2:11">
      <c r="B20" s="87">
        <v>208</v>
      </c>
      <c r="C20" s="58">
        <v>27</v>
      </c>
      <c r="D20" s="58">
        <v>2</v>
      </c>
      <c r="E20" s="58">
        <v>203001</v>
      </c>
      <c r="F20" s="58" t="s">
        <v>100</v>
      </c>
      <c r="G20" s="64">
        <v>1.14</v>
      </c>
      <c r="H20" s="64">
        <v>1.14</v>
      </c>
      <c r="I20" s="64"/>
      <c r="J20" s="30"/>
      <c r="K20" s="30"/>
    </row>
    <row r="21" ht="21" customHeight="1" spans="2:11">
      <c r="B21" s="95">
        <v>210</v>
      </c>
      <c r="C21" s="95" t="s">
        <v>101</v>
      </c>
      <c r="D21" s="95" t="s">
        <v>86</v>
      </c>
      <c r="E21" s="58">
        <v>203001</v>
      </c>
      <c r="F21" s="58" t="s">
        <v>102</v>
      </c>
      <c r="G21" s="64">
        <v>28.71</v>
      </c>
      <c r="H21" s="64">
        <v>28.71</v>
      </c>
      <c r="I21" s="64"/>
      <c r="J21" s="30"/>
      <c r="K21" s="30"/>
    </row>
    <row r="22" ht="21" customHeight="1" spans="2:11">
      <c r="B22" s="95" t="s">
        <v>103</v>
      </c>
      <c r="C22" s="95" t="s">
        <v>101</v>
      </c>
      <c r="D22" s="95" t="s">
        <v>88</v>
      </c>
      <c r="E22" s="58">
        <v>203001</v>
      </c>
      <c r="F22" s="58" t="s">
        <v>104</v>
      </c>
      <c r="G22" s="64">
        <v>9.44</v>
      </c>
      <c r="H22" s="64">
        <v>9.44</v>
      </c>
      <c r="I22" s="64"/>
      <c r="J22" s="30"/>
      <c r="K22" s="30"/>
    </row>
    <row r="23" ht="21" customHeight="1" spans="2:11">
      <c r="B23" s="95" t="s">
        <v>103</v>
      </c>
      <c r="C23" s="95" t="s">
        <v>105</v>
      </c>
      <c r="D23" s="95" t="s">
        <v>86</v>
      </c>
      <c r="E23" s="58">
        <v>203001</v>
      </c>
      <c r="F23" s="58" t="s">
        <v>106</v>
      </c>
      <c r="G23" s="64">
        <v>5.04</v>
      </c>
      <c r="H23" s="64">
        <v>5.04</v>
      </c>
      <c r="I23" s="64"/>
      <c r="J23" s="30"/>
      <c r="K23" s="30"/>
    </row>
    <row r="24" ht="21" customHeight="1" spans="2:11">
      <c r="B24" s="95" t="s">
        <v>107</v>
      </c>
      <c r="C24" s="95" t="s">
        <v>90</v>
      </c>
      <c r="D24" s="95" t="s">
        <v>108</v>
      </c>
      <c r="E24" s="58">
        <v>203001</v>
      </c>
      <c r="F24" s="58" t="s">
        <v>109</v>
      </c>
      <c r="G24" s="64">
        <v>22</v>
      </c>
      <c r="H24" s="64"/>
      <c r="I24" s="64">
        <v>22</v>
      </c>
      <c r="J24" s="30"/>
      <c r="K24" s="30"/>
    </row>
  </sheetData>
  <mergeCells count="13">
    <mergeCell ref="B1:D1"/>
    <mergeCell ref="B2:K2"/>
    <mergeCell ref="B3:F3"/>
    <mergeCell ref="B4:F4"/>
    <mergeCell ref="B5:D5"/>
    <mergeCell ref="A10:A12"/>
    <mergeCell ref="E5:E6"/>
    <mergeCell ref="F5:F6"/>
    <mergeCell ref="G4:G6"/>
    <mergeCell ref="H4:H6"/>
    <mergeCell ref="I4:I6"/>
    <mergeCell ref="J4:J6"/>
    <mergeCell ref="K4:K6"/>
  </mergeCells>
  <printOptions horizontalCentered="1"/>
  <pageMargins left="0.751388870824979" right="0.751388870824979" top="0.271527762488117" bottom="0.271527762488117" header="0" footer="0"/>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5"/>
  <sheetViews>
    <sheetView workbookViewId="0">
      <pane ySplit="5" topLeftCell="A6" activePane="bottomLeft" state="frozen"/>
      <selection/>
      <selection pane="bottomLeft" activeCell="D39" sqref="D39"/>
    </sheetView>
  </sheetViews>
  <sheetFormatPr defaultColWidth="10" defaultRowHeight="13.5"/>
  <cols>
    <col min="1" max="1" width="1.5" customWidth="1"/>
    <col min="2" max="2" width="33.375" customWidth="1"/>
    <col min="3" max="3" width="16.375" customWidth="1"/>
    <col min="4" max="4" width="33.375" customWidth="1"/>
    <col min="5" max="7" width="16.375" customWidth="1"/>
    <col min="8" max="8" width="18.25" customWidth="1"/>
    <col min="9" max="9" width="1.5" customWidth="1"/>
    <col min="10" max="11" width="9.75" customWidth="1"/>
  </cols>
  <sheetData>
    <row r="1" ht="14.2" customHeight="1" spans="1:9">
      <c r="A1" s="128"/>
      <c r="B1" s="50"/>
      <c r="C1" s="129"/>
      <c r="D1" s="129"/>
      <c r="E1" s="73"/>
      <c r="F1" s="73"/>
      <c r="G1" s="73"/>
      <c r="H1" s="133" t="s">
        <v>110</v>
      </c>
      <c r="I1" s="125" t="s">
        <v>2</v>
      </c>
    </row>
    <row r="2" ht="19.9" customHeight="1" spans="1:9">
      <c r="A2" s="129"/>
      <c r="B2" s="130" t="s">
        <v>111</v>
      </c>
      <c r="C2" s="130"/>
      <c r="D2" s="130"/>
      <c r="E2" s="130"/>
      <c r="F2" s="130"/>
      <c r="G2" s="130"/>
      <c r="H2" s="130"/>
      <c r="I2" s="125"/>
    </row>
    <row r="3" ht="17.05" customHeight="1" spans="1:9">
      <c r="A3" s="131"/>
      <c r="B3" s="53" t="s">
        <v>4</v>
      </c>
      <c r="C3" s="53"/>
      <c r="D3" s="110"/>
      <c r="E3" s="110"/>
      <c r="F3" s="110"/>
      <c r="G3" s="110"/>
      <c r="H3" s="134" t="s">
        <v>5</v>
      </c>
      <c r="I3" s="126"/>
    </row>
    <row r="4" s="3" customFormat="1" ht="21" customHeight="1" spans="1:9">
      <c r="A4" s="132"/>
      <c r="B4" s="26" t="s">
        <v>6</v>
      </c>
      <c r="C4" s="26"/>
      <c r="D4" s="26" t="s">
        <v>7</v>
      </c>
      <c r="E4" s="26"/>
      <c r="F4" s="26"/>
      <c r="G4" s="26"/>
      <c r="H4" s="26"/>
      <c r="I4" s="35"/>
    </row>
    <row r="5" s="3" customFormat="1" ht="21" customHeight="1" spans="1:9">
      <c r="A5" s="132"/>
      <c r="B5" s="26" t="s">
        <v>8</v>
      </c>
      <c r="C5" s="26" t="s">
        <v>9</v>
      </c>
      <c r="D5" s="26" t="s">
        <v>8</v>
      </c>
      <c r="E5" s="26" t="s">
        <v>57</v>
      </c>
      <c r="F5" s="26" t="s">
        <v>112</v>
      </c>
      <c r="G5" s="26" t="s">
        <v>113</v>
      </c>
      <c r="H5" s="26" t="s">
        <v>114</v>
      </c>
      <c r="I5" s="35"/>
    </row>
    <row r="6" s="3" customFormat="1" ht="19.9" customHeight="1" spans="1:9">
      <c r="A6" s="54"/>
      <c r="B6" s="44" t="s">
        <v>115</v>
      </c>
      <c r="C6" s="76">
        <v>1309.23</v>
      </c>
      <c r="D6" s="44" t="s">
        <v>116</v>
      </c>
      <c r="E6" s="76">
        <v>1450.8</v>
      </c>
      <c r="F6" s="76">
        <v>1450.8</v>
      </c>
      <c r="G6" s="76"/>
      <c r="H6" s="76"/>
      <c r="I6" s="37"/>
    </row>
    <row r="7" ht="19.9" customHeight="1" spans="1:9">
      <c r="A7" s="66"/>
      <c r="B7" s="111" t="s">
        <v>117</v>
      </c>
      <c r="C7" s="63">
        <v>1309.23</v>
      </c>
      <c r="D7" s="111" t="s">
        <v>118</v>
      </c>
      <c r="E7" s="63">
        <v>4.5</v>
      </c>
      <c r="F7" s="63">
        <v>4.5</v>
      </c>
      <c r="G7" s="63"/>
      <c r="H7" s="63"/>
      <c r="I7" s="77"/>
    </row>
    <row r="8" ht="19.9" customHeight="1" spans="1:9">
      <c r="A8" s="66"/>
      <c r="B8" s="111" t="s">
        <v>119</v>
      </c>
      <c r="C8" s="63"/>
      <c r="D8" s="111" t="s">
        <v>120</v>
      </c>
      <c r="E8" s="63"/>
      <c r="F8" s="63"/>
      <c r="G8" s="63"/>
      <c r="H8" s="63"/>
      <c r="I8" s="77"/>
    </row>
    <row r="9" ht="19.9" customHeight="1" spans="1:9">
      <c r="A9" s="66"/>
      <c r="B9" s="111" t="s">
        <v>121</v>
      </c>
      <c r="C9" s="63"/>
      <c r="D9" s="111" t="s">
        <v>122</v>
      </c>
      <c r="E9" s="63"/>
      <c r="F9" s="63"/>
      <c r="G9" s="63"/>
      <c r="H9" s="63"/>
      <c r="I9" s="77"/>
    </row>
    <row r="10" ht="19.9" customHeight="1" spans="1:9">
      <c r="A10" s="66"/>
      <c r="B10" s="87" t="s">
        <v>123</v>
      </c>
      <c r="C10" s="63">
        <v>141.58</v>
      </c>
      <c r="D10" s="111" t="s">
        <v>124</v>
      </c>
      <c r="E10" s="63"/>
      <c r="F10" s="63"/>
      <c r="G10" s="63"/>
      <c r="H10" s="63"/>
      <c r="I10" s="77"/>
    </row>
    <row r="11" ht="19.9" customHeight="1" spans="1:9">
      <c r="A11" s="66"/>
      <c r="B11" s="111" t="s">
        <v>117</v>
      </c>
      <c r="C11" s="63">
        <v>141.58</v>
      </c>
      <c r="D11" s="111" t="s">
        <v>125</v>
      </c>
      <c r="E11" s="63"/>
      <c r="F11" s="63"/>
      <c r="G11" s="63"/>
      <c r="H11" s="63"/>
      <c r="I11" s="77"/>
    </row>
    <row r="12" ht="19.9" customHeight="1" spans="1:9">
      <c r="A12" s="66"/>
      <c r="B12" s="111" t="s">
        <v>119</v>
      </c>
      <c r="C12" s="63"/>
      <c r="D12" s="111" t="s">
        <v>126</v>
      </c>
      <c r="E12" s="63"/>
      <c r="F12" s="63"/>
      <c r="G12" s="63"/>
      <c r="H12" s="63"/>
      <c r="I12" s="77"/>
    </row>
    <row r="13" ht="19.9" customHeight="1" spans="1:9">
      <c r="A13" s="66"/>
      <c r="B13" s="111" t="s">
        <v>121</v>
      </c>
      <c r="C13" s="63"/>
      <c r="D13" s="111" t="s">
        <v>127</v>
      </c>
      <c r="E13" s="63"/>
      <c r="F13" s="63"/>
      <c r="G13" s="63"/>
      <c r="H13" s="63"/>
      <c r="I13" s="77"/>
    </row>
    <row r="14" ht="19.9" customHeight="1" spans="1:9">
      <c r="A14" s="66"/>
      <c r="B14" s="111" t="s">
        <v>128</v>
      </c>
      <c r="C14" s="63"/>
      <c r="D14" s="111" t="s">
        <v>129</v>
      </c>
      <c r="E14" s="63">
        <v>1381.12</v>
      </c>
      <c r="F14" s="63">
        <v>1381.12</v>
      </c>
      <c r="G14" s="63"/>
      <c r="H14" s="63"/>
      <c r="I14" s="77"/>
    </row>
    <row r="15" ht="19.9" customHeight="1" spans="1:9">
      <c r="A15" s="66"/>
      <c r="B15" s="111" t="s">
        <v>128</v>
      </c>
      <c r="C15" s="63"/>
      <c r="D15" s="111" t="s">
        <v>130</v>
      </c>
      <c r="E15" s="63"/>
      <c r="F15" s="63"/>
      <c r="G15" s="63"/>
      <c r="H15" s="63"/>
      <c r="I15" s="77"/>
    </row>
    <row r="16" ht="19.9" customHeight="1" spans="1:9">
      <c r="A16" s="66"/>
      <c r="B16" s="111" t="s">
        <v>128</v>
      </c>
      <c r="C16" s="63"/>
      <c r="D16" s="111" t="s">
        <v>131</v>
      </c>
      <c r="E16" s="63">
        <v>43.18</v>
      </c>
      <c r="F16" s="63">
        <v>43.18</v>
      </c>
      <c r="G16" s="63"/>
      <c r="H16" s="63"/>
      <c r="I16" s="77"/>
    </row>
    <row r="17" ht="19.9" customHeight="1" spans="1:9">
      <c r="A17" s="66"/>
      <c r="B17" s="111" t="s">
        <v>128</v>
      </c>
      <c r="C17" s="63"/>
      <c r="D17" s="111" t="s">
        <v>132</v>
      </c>
      <c r="E17" s="63"/>
      <c r="F17" s="63"/>
      <c r="G17" s="63"/>
      <c r="H17" s="63"/>
      <c r="I17" s="77"/>
    </row>
    <row r="18" ht="19.9" customHeight="1" spans="1:9">
      <c r="A18" s="66"/>
      <c r="B18" s="111" t="s">
        <v>128</v>
      </c>
      <c r="C18" s="63"/>
      <c r="D18" s="111" t="s">
        <v>133</v>
      </c>
      <c r="E18" s="63"/>
      <c r="F18" s="63"/>
      <c r="G18" s="63"/>
      <c r="H18" s="63"/>
      <c r="I18" s="77"/>
    </row>
    <row r="19" ht="19.9" customHeight="1" spans="1:9">
      <c r="A19" s="66"/>
      <c r="B19" s="111" t="s">
        <v>128</v>
      </c>
      <c r="C19" s="63"/>
      <c r="D19" s="111" t="s">
        <v>134</v>
      </c>
      <c r="E19" s="63">
        <v>22</v>
      </c>
      <c r="F19" s="63">
        <v>22</v>
      </c>
      <c r="G19" s="63"/>
      <c r="H19" s="63"/>
      <c r="I19" s="77"/>
    </row>
    <row r="20" ht="19.9" customHeight="1" spans="1:9">
      <c r="A20" s="66"/>
      <c r="B20" s="111" t="s">
        <v>128</v>
      </c>
      <c r="C20" s="63"/>
      <c r="D20" s="111" t="s">
        <v>135</v>
      </c>
      <c r="E20" s="63"/>
      <c r="F20" s="63"/>
      <c r="G20" s="63"/>
      <c r="H20" s="63"/>
      <c r="I20" s="77"/>
    </row>
    <row r="21" ht="19.9" customHeight="1" spans="1:9">
      <c r="A21" s="66"/>
      <c r="B21" s="111" t="s">
        <v>128</v>
      </c>
      <c r="C21" s="63"/>
      <c r="D21" s="111" t="s">
        <v>136</v>
      </c>
      <c r="E21" s="63"/>
      <c r="F21" s="63"/>
      <c r="G21" s="63"/>
      <c r="H21" s="63"/>
      <c r="I21" s="77"/>
    </row>
    <row r="22" ht="19.9" customHeight="1" spans="1:9">
      <c r="A22" s="66"/>
      <c r="B22" s="111" t="s">
        <v>128</v>
      </c>
      <c r="C22" s="63"/>
      <c r="D22" s="111" t="s">
        <v>137</v>
      </c>
      <c r="E22" s="63"/>
      <c r="F22" s="63"/>
      <c r="G22" s="63"/>
      <c r="H22" s="63"/>
      <c r="I22" s="77"/>
    </row>
    <row r="23" ht="19.9" customHeight="1" spans="1:9">
      <c r="A23" s="66"/>
      <c r="B23" s="111" t="s">
        <v>128</v>
      </c>
      <c r="C23" s="63"/>
      <c r="D23" s="111" t="s">
        <v>138</v>
      </c>
      <c r="E23" s="63"/>
      <c r="F23" s="63"/>
      <c r="G23" s="63"/>
      <c r="H23" s="63"/>
      <c r="I23" s="77"/>
    </row>
    <row r="24" ht="19.9" customHeight="1" spans="1:9">
      <c r="A24" s="66"/>
      <c r="B24" s="111" t="s">
        <v>128</v>
      </c>
      <c r="C24" s="63"/>
      <c r="D24" s="111" t="s">
        <v>139</v>
      </c>
      <c r="E24" s="63"/>
      <c r="F24" s="63"/>
      <c r="G24" s="63"/>
      <c r="H24" s="63"/>
      <c r="I24" s="77"/>
    </row>
    <row r="25" ht="19.9" customHeight="1" spans="1:9">
      <c r="A25" s="66"/>
      <c r="B25" s="111" t="s">
        <v>128</v>
      </c>
      <c r="C25" s="63"/>
      <c r="D25" s="111" t="s">
        <v>140</v>
      </c>
      <c r="E25" s="63"/>
      <c r="F25" s="63"/>
      <c r="G25" s="63"/>
      <c r="H25" s="63"/>
      <c r="I25" s="77"/>
    </row>
    <row r="26" ht="19.9" customHeight="1" spans="1:9">
      <c r="A26" s="66"/>
      <c r="B26" s="111" t="s">
        <v>128</v>
      </c>
      <c r="C26" s="63"/>
      <c r="D26" s="111" t="s">
        <v>141</v>
      </c>
      <c r="E26" s="63"/>
      <c r="F26" s="63"/>
      <c r="G26" s="63"/>
      <c r="H26" s="63"/>
      <c r="I26" s="77"/>
    </row>
    <row r="27" ht="19.9" customHeight="1" spans="1:9">
      <c r="A27" s="66"/>
      <c r="B27" s="111" t="s">
        <v>128</v>
      </c>
      <c r="C27" s="63"/>
      <c r="D27" s="111" t="s">
        <v>142</v>
      </c>
      <c r="E27" s="63"/>
      <c r="F27" s="63"/>
      <c r="G27" s="63"/>
      <c r="H27" s="63"/>
      <c r="I27" s="77"/>
    </row>
    <row r="28" ht="19.9" customHeight="1" spans="1:9">
      <c r="A28" s="66"/>
      <c r="B28" s="111" t="s">
        <v>128</v>
      </c>
      <c r="C28" s="63"/>
      <c r="D28" s="111" t="s">
        <v>143</v>
      </c>
      <c r="E28" s="63"/>
      <c r="F28" s="63"/>
      <c r="G28" s="63"/>
      <c r="H28" s="63"/>
      <c r="I28" s="77"/>
    </row>
    <row r="29" ht="19.9" customHeight="1" spans="1:9">
      <c r="A29" s="66"/>
      <c r="B29" s="111" t="s">
        <v>128</v>
      </c>
      <c r="C29" s="63"/>
      <c r="D29" s="111" t="s">
        <v>144</v>
      </c>
      <c r="E29" s="63"/>
      <c r="F29" s="63"/>
      <c r="G29" s="63"/>
      <c r="H29" s="63"/>
      <c r="I29" s="77"/>
    </row>
    <row r="30" ht="19.9" customHeight="1" spans="1:9">
      <c r="A30" s="66"/>
      <c r="B30" s="111" t="s">
        <v>128</v>
      </c>
      <c r="C30" s="63"/>
      <c r="D30" s="111" t="s">
        <v>145</v>
      </c>
      <c r="E30" s="63"/>
      <c r="F30" s="63"/>
      <c r="G30" s="63"/>
      <c r="H30" s="63"/>
      <c r="I30" s="77"/>
    </row>
    <row r="31" ht="19.9" customHeight="1" spans="1:9">
      <c r="A31" s="66"/>
      <c r="B31" s="111" t="s">
        <v>128</v>
      </c>
      <c r="C31" s="63"/>
      <c r="D31" s="111" t="s">
        <v>146</v>
      </c>
      <c r="E31" s="63"/>
      <c r="F31" s="63"/>
      <c r="G31" s="63"/>
      <c r="H31" s="63"/>
      <c r="I31" s="77"/>
    </row>
    <row r="32" ht="19.9" customHeight="1" spans="1:9">
      <c r="A32" s="66"/>
      <c r="B32" s="111" t="s">
        <v>128</v>
      </c>
      <c r="C32" s="63"/>
      <c r="D32" s="111" t="s">
        <v>147</v>
      </c>
      <c r="E32" s="63"/>
      <c r="F32" s="63"/>
      <c r="G32" s="63"/>
      <c r="H32" s="63"/>
      <c r="I32" s="77"/>
    </row>
    <row r="33" ht="19.9" customHeight="1" spans="1:9">
      <c r="A33" s="66"/>
      <c r="B33" s="111" t="s">
        <v>128</v>
      </c>
      <c r="C33" s="63"/>
      <c r="D33" s="111" t="s">
        <v>148</v>
      </c>
      <c r="E33" s="63"/>
      <c r="F33" s="63"/>
      <c r="G33" s="63"/>
      <c r="H33" s="63"/>
      <c r="I33" s="77"/>
    </row>
    <row r="34" ht="19.9" customHeight="1" spans="1:9">
      <c r="A34" s="66"/>
      <c r="B34" s="111" t="s">
        <v>128</v>
      </c>
      <c r="C34" s="63"/>
      <c r="D34" s="111" t="s">
        <v>149</v>
      </c>
      <c r="E34" s="63"/>
      <c r="F34" s="63"/>
      <c r="G34" s="63"/>
      <c r="H34" s="63"/>
      <c r="I34" s="77"/>
    </row>
    <row r="35" spans="5:6">
      <c r="E35" s="135"/>
      <c r="F35" s="135"/>
    </row>
  </sheetData>
  <mergeCells count="6">
    <mergeCell ref="B2:H2"/>
    <mergeCell ref="B3:C3"/>
    <mergeCell ref="B4:C4"/>
    <mergeCell ref="D4:H4"/>
    <mergeCell ref="A7:A9"/>
    <mergeCell ref="A11:A34"/>
  </mergeCells>
  <printOptions horizontalCentered="1"/>
  <pageMargins left="0.751388870824979" right="0.751388870824979" top="0.271527762488117" bottom="0.271527762488117" header="0" footer="0"/>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N57"/>
  <sheetViews>
    <sheetView workbookViewId="0">
      <pane ySplit="6" topLeftCell="A7" activePane="bottomLeft" state="frozen"/>
      <selection/>
      <selection pane="bottomLeft" activeCell="J18" sqref="J18"/>
    </sheetView>
  </sheetViews>
  <sheetFormatPr defaultColWidth="10" defaultRowHeight="13.5"/>
  <cols>
    <col min="1" max="1" width="1.5" customWidth="1"/>
    <col min="2" max="3" width="6.125" customWidth="1"/>
    <col min="4" max="4" width="13.375" customWidth="1"/>
    <col min="5" max="5" width="41" customWidth="1"/>
    <col min="6" max="9" width="10.25" customWidth="1"/>
    <col min="10" max="10" width="10.25" style="100" customWidth="1"/>
    <col min="11" max="29" width="10.25" customWidth="1"/>
    <col min="30" max="30" width="10.25" style="3" customWidth="1"/>
    <col min="31" max="39" width="10.25" customWidth="1"/>
    <col min="40" max="40" width="1.5" customWidth="1"/>
    <col min="41" max="41" width="9.75" customWidth="1"/>
  </cols>
  <sheetData>
    <row r="1" ht="14.3" customHeight="1" spans="1:40">
      <c r="A1" s="50"/>
      <c r="B1" s="50"/>
      <c r="C1" s="50"/>
      <c r="D1" s="73"/>
      <c r="E1" s="73"/>
      <c r="F1" s="49"/>
      <c r="G1" s="49"/>
      <c r="H1" s="49"/>
      <c r="I1" s="73"/>
      <c r="J1" s="117"/>
      <c r="K1" s="49"/>
      <c r="L1" s="73"/>
      <c r="M1" s="73"/>
      <c r="N1" s="73"/>
      <c r="O1" s="73"/>
      <c r="P1" s="73"/>
      <c r="Q1" s="73"/>
      <c r="R1" s="73"/>
      <c r="S1" s="73"/>
      <c r="T1" s="73"/>
      <c r="U1" s="73"/>
      <c r="V1" s="73"/>
      <c r="W1" s="73"/>
      <c r="X1" s="73"/>
      <c r="Y1" s="73"/>
      <c r="Z1" s="73"/>
      <c r="AA1" s="73"/>
      <c r="AB1" s="73"/>
      <c r="AC1" s="73"/>
      <c r="AD1" s="18"/>
      <c r="AE1" s="73"/>
      <c r="AF1" s="73"/>
      <c r="AG1" s="73"/>
      <c r="AH1" s="73"/>
      <c r="AI1" s="73"/>
      <c r="AJ1" s="73"/>
      <c r="AK1" s="73"/>
      <c r="AL1" s="73"/>
      <c r="AM1" s="84" t="s">
        <v>150</v>
      </c>
      <c r="AN1" s="125"/>
    </row>
    <row r="2" ht="19.9" customHeight="1" spans="1:40">
      <c r="A2" s="49"/>
      <c r="B2" s="51" t="s">
        <v>151</v>
      </c>
      <c r="C2" s="51"/>
      <c r="D2" s="51"/>
      <c r="E2" s="51"/>
      <c r="F2" s="51"/>
      <c r="G2" s="51"/>
      <c r="H2" s="51"/>
      <c r="I2" s="51"/>
      <c r="J2" s="118"/>
      <c r="K2" s="51"/>
      <c r="L2" s="51"/>
      <c r="M2" s="51"/>
      <c r="N2" s="51"/>
      <c r="O2" s="51"/>
      <c r="P2" s="51"/>
      <c r="Q2" s="51"/>
      <c r="R2" s="51"/>
      <c r="S2" s="51"/>
      <c r="T2" s="51"/>
      <c r="U2" s="51"/>
      <c r="V2" s="51"/>
      <c r="W2" s="51"/>
      <c r="X2" s="51"/>
      <c r="Y2" s="51"/>
      <c r="Z2" s="51"/>
      <c r="AA2" s="51"/>
      <c r="AB2" s="51"/>
      <c r="AC2" s="51"/>
      <c r="AD2" s="124"/>
      <c r="AE2" s="51"/>
      <c r="AF2" s="51"/>
      <c r="AG2" s="51"/>
      <c r="AH2" s="51"/>
      <c r="AI2" s="51"/>
      <c r="AJ2" s="51"/>
      <c r="AK2" s="51"/>
      <c r="AL2" s="51"/>
      <c r="AM2" s="51"/>
      <c r="AN2" s="125"/>
    </row>
    <row r="3" ht="17.05" customHeight="1" spans="1:40">
      <c r="A3" s="52"/>
      <c r="B3" s="53" t="s">
        <v>4</v>
      </c>
      <c r="C3" s="53"/>
      <c r="D3" s="53"/>
      <c r="E3" s="53"/>
      <c r="F3" s="110"/>
      <c r="G3" s="52"/>
      <c r="H3" s="85"/>
      <c r="I3" s="110"/>
      <c r="J3" s="119"/>
      <c r="K3" s="120"/>
      <c r="L3" s="110"/>
      <c r="M3" s="110"/>
      <c r="N3" s="110"/>
      <c r="O3" s="110"/>
      <c r="P3" s="110"/>
      <c r="Q3" s="110"/>
      <c r="R3" s="110"/>
      <c r="S3" s="110"/>
      <c r="T3" s="110"/>
      <c r="U3" s="110"/>
      <c r="V3" s="110"/>
      <c r="W3" s="110"/>
      <c r="X3" s="110"/>
      <c r="Y3" s="110"/>
      <c r="Z3" s="110"/>
      <c r="AA3" s="110"/>
      <c r="AB3" s="110"/>
      <c r="AC3" s="110"/>
      <c r="AD3" s="21"/>
      <c r="AE3" s="110"/>
      <c r="AF3" s="110"/>
      <c r="AG3" s="110"/>
      <c r="AH3" s="110"/>
      <c r="AI3" s="110"/>
      <c r="AJ3" s="110"/>
      <c r="AK3" s="110"/>
      <c r="AL3" s="85" t="s">
        <v>5</v>
      </c>
      <c r="AM3" s="85"/>
      <c r="AN3" s="126"/>
    </row>
    <row r="4" s="3" customFormat="1" ht="21" customHeight="1" spans="1:40">
      <c r="A4" s="54"/>
      <c r="B4" s="26" t="s">
        <v>8</v>
      </c>
      <c r="C4" s="26"/>
      <c r="D4" s="26"/>
      <c r="E4" s="26"/>
      <c r="F4" s="26" t="s">
        <v>152</v>
      </c>
      <c r="G4" s="26" t="s">
        <v>153</v>
      </c>
      <c r="H4" s="26"/>
      <c r="I4" s="26"/>
      <c r="J4" s="121"/>
      <c r="K4" s="26"/>
      <c r="L4" s="26"/>
      <c r="M4" s="26"/>
      <c r="N4" s="26"/>
      <c r="O4" s="26"/>
      <c r="P4" s="26"/>
      <c r="Q4" s="26" t="s">
        <v>154</v>
      </c>
      <c r="R4" s="26"/>
      <c r="S4" s="26"/>
      <c r="T4" s="26"/>
      <c r="U4" s="26"/>
      <c r="V4" s="26"/>
      <c r="W4" s="26"/>
      <c r="X4" s="26"/>
      <c r="Y4" s="26"/>
      <c r="Z4" s="26"/>
      <c r="AA4" s="26" t="s">
        <v>155</v>
      </c>
      <c r="AB4" s="26"/>
      <c r="AC4" s="26"/>
      <c r="AD4" s="26"/>
      <c r="AE4" s="26"/>
      <c r="AF4" s="26"/>
      <c r="AG4" s="26"/>
      <c r="AH4" s="26"/>
      <c r="AI4" s="26"/>
      <c r="AJ4" s="26"/>
      <c r="AK4" s="26"/>
      <c r="AL4" s="26"/>
      <c r="AM4" s="26"/>
      <c r="AN4" s="35"/>
    </row>
    <row r="5" s="3" customFormat="1" ht="21" customHeight="1" spans="1:40">
      <c r="A5" s="54"/>
      <c r="B5" s="26" t="s">
        <v>80</v>
      </c>
      <c r="C5" s="26"/>
      <c r="D5" s="26" t="s">
        <v>68</v>
      </c>
      <c r="E5" s="26" t="s">
        <v>69</v>
      </c>
      <c r="F5" s="26"/>
      <c r="G5" s="26" t="s">
        <v>57</v>
      </c>
      <c r="H5" s="26" t="s">
        <v>156</v>
      </c>
      <c r="I5" s="26"/>
      <c r="J5" s="121"/>
      <c r="K5" s="26" t="s">
        <v>157</v>
      </c>
      <c r="L5" s="26"/>
      <c r="M5" s="26"/>
      <c r="N5" s="26" t="s">
        <v>158</v>
      </c>
      <c r="O5" s="26"/>
      <c r="P5" s="26"/>
      <c r="Q5" s="26" t="s">
        <v>57</v>
      </c>
      <c r="R5" s="26" t="s">
        <v>156</v>
      </c>
      <c r="S5" s="26"/>
      <c r="T5" s="26"/>
      <c r="U5" s="26" t="s">
        <v>157</v>
      </c>
      <c r="V5" s="26"/>
      <c r="W5" s="26"/>
      <c r="X5" s="26" t="s">
        <v>158</v>
      </c>
      <c r="Y5" s="26"/>
      <c r="Z5" s="26"/>
      <c r="AA5" s="26" t="s">
        <v>57</v>
      </c>
      <c r="AB5" s="26" t="s">
        <v>156</v>
      </c>
      <c r="AC5" s="26"/>
      <c r="AD5" s="26"/>
      <c r="AE5" s="26" t="s">
        <v>157</v>
      </c>
      <c r="AF5" s="26"/>
      <c r="AG5" s="26"/>
      <c r="AH5" s="26" t="s">
        <v>158</v>
      </c>
      <c r="AI5" s="26"/>
      <c r="AJ5" s="26"/>
      <c r="AK5" s="26" t="s">
        <v>159</v>
      </c>
      <c r="AL5" s="26"/>
      <c r="AM5" s="26"/>
      <c r="AN5" s="35"/>
    </row>
    <row r="6" s="3" customFormat="1" ht="21" customHeight="1" spans="1:40">
      <c r="A6" s="13"/>
      <c r="B6" s="26" t="s">
        <v>81</v>
      </c>
      <c r="C6" s="26" t="s">
        <v>82</v>
      </c>
      <c r="D6" s="26"/>
      <c r="E6" s="26"/>
      <c r="F6" s="26"/>
      <c r="G6" s="26"/>
      <c r="H6" s="26" t="s">
        <v>160</v>
      </c>
      <c r="I6" s="26" t="s">
        <v>76</v>
      </c>
      <c r="J6" s="121" t="s">
        <v>77</v>
      </c>
      <c r="K6" s="26" t="s">
        <v>160</v>
      </c>
      <c r="L6" s="26" t="s">
        <v>76</v>
      </c>
      <c r="M6" s="26" t="s">
        <v>77</v>
      </c>
      <c r="N6" s="26" t="s">
        <v>160</v>
      </c>
      <c r="O6" s="26" t="s">
        <v>76</v>
      </c>
      <c r="P6" s="26" t="s">
        <v>77</v>
      </c>
      <c r="Q6" s="26"/>
      <c r="R6" s="26" t="s">
        <v>160</v>
      </c>
      <c r="S6" s="26" t="s">
        <v>76</v>
      </c>
      <c r="T6" s="26" t="s">
        <v>77</v>
      </c>
      <c r="U6" s="26" t="s">
        <v>160</v>
      </c>
      <c r="V6" s="26" t="s">
        <v>76</v>
      </c>
      <c r="W6" s="26" t="s">
        <v>77</v>
      </c>
      <c r="X6" s="26" t="s">
        <v>160</v>
      </c>
      <c r="Y6" s="26" t="s">
        <v>76</v>
      </c>
      <c r="Z6" s="26" t="s">
        <v>77</v>
      </c>
      <c r="AA6" s="26"/>
      <c r="AB6" s="26" t="s">
        <v>160</v>
      </c>
      <c r="AC6" s="26" t="s">
        <v>76</v>
      </c>
      <c r="AD6" s="26" t="s">
        <v>77</v>
      </c>
      <c r="AE6" s="26" t="s">
        <v>160</v>
      </c>
      <c r="AF6" s="26" t="s">
        <v>76</v>
      </c>
      <c r="AG6" s="26" t="s">
        <v>77</v>
      </c>
      <c r="AH6" s="26" t="s">
        <v>160</v>
      </c>
      <c r="AI6" s="26" t="s">
        <v>76</v>
      </c>
      <c r="AJ6" s="26" t="s">
        <v>77</v>
      </c>
      <c r="AK6" s="26" t="s">
        <v>160</v>
      </c>
      <c r="AL6" s="26" t="s">
        <v>76</v>
      </c>
      <c r="AM6" s="26" t="s">
        <v>77</v>
      </c>
      <c r="AN6" s="35"/>
    </row>
    <row r="7" ht="19.9" customHeight="1" spans="1:40">
      <c r="A7" s="66"/>
      <c r="B7" s="56"/>
      <c r="C7" s="56"/>
      <c r="D7" s="56"/>
      <c r="E7" s="56" t="s">
        <v>70</v>
      </c>
      <c r="F7" s="61">
        <f>F9</f>
        <v>1450.8</v>
      </c>
      <c r="G7" s="61">
        <f>G9</f>
        <v>1309.23</v>
      </c>
      <c r="H7" s="61">
        <f>H9</f>
        <v>1309.23</v>
      </c>
      <c r="I7" s="61">
        <f>I9</f>
        <v>1265.83</v>
      </c>
      <c r="J7" s="122">
        <f>J9</f>
        <v>43.4</v>
      </c>
      <c r="K7" s="61"/>
      <c r="L7" s="61"/>
      <c r="M7" s="61"/>
      <c r="N7" s="61"/>
      <c r="O7" s="61"/>
      <c r="P7" s="61"/>
      <c r="Q7" s="61"/>
      <c r="R7" s="61"/>
      <c r="S7" s="61"/>
      <c r="T7" s="61"/>
      <c r="U7" s="61"/>
      <c r="V7" s="61"/>
      <c r="W7" s="61"/>
      <c r="X7" s="61"/>
      <c r="Y7" s="61"/>
      <c r="Z7" s="61"/>
      <c r="AA7" s="61">
        <v>141.58</v>
      </c>
      <c r="AB7" s="61">
        <v>141.58</v>
      </c>
      <c r="AC7" s="61">
        <v>104.78</v>
      </c>
      <c r="AD7" s="75">
        <v>36.8</v>
      </c>
      <c r="AE7" s="61"/>
      <c r="AF7" s="61"/>
      <c r="AG7" s="61"/>
      <c r="AH7" s="61"/>
      <c r="AI7" s="61"/>
      <c r="AJ7" s="61"/>
      <c r="AK7" s="61"/>
      <c r="AL7" s="61"/>
      <c r="AM7" s="61"/>
      <c r="AN7" s="88"/>
    </row>
    <row r="8" ht="19.9" customHeight="1" spans="1:40">
      <c r="A8" s="66"/>
      <c r="B8" s="101"/>
      <c r="C8" s="101"/>
      <c r="D8" s="87"/>
      <c r="E8" s="111"/>
      <c r="F8" s="63">
        <f>F9</f>
        <v>1450.8</v>
      </c>
      <c r="G8" s="63">
        <f>G9</f>
        <v>1309.23</v>
      </c>
      <c r="H8" s="63">
        <f>H9</f>
        <v>1309.23</v>
      </c>
      <c r="I8" s="63">
        <f>I9</f>
        <v>1265.83</v>
      </c>
      <c r="J8" s="123">
        <f>J9</f>
        <v>43.4</v>
      </c>
      <c r="K8" s="63"/>
      <c r="L8" s="63"/>
      <c r="M8" s="63"/>
      <c r="N8" s="63"/>
      <c r="O8" s="63"/>
      <c r="P8" s="63"/>
      <c r="Q8" s="63"/>
      <c r="R8" s="63"/>
      <c r="S8" s="63"/>
      <c r="T8" s="63"/>
      <c r="U8" s="63"/>
      <c r="V8" s="63"/>
      <c r="W8" s="63"/>
      <c r="X8" s="63"/>
      <c r="Y8" s="63"/>
      <c r="Z8" s="63"/>
      <c r="AA8" s="63">
        <v>141.58</v>
      </c>
      <c r="AB8" s="63">
        <v>141.58</v>
      </c>
      <c r="AC8" s="63">
        <v>104.78</v>
      </c>
      <c r="AD8" s="76">
        <v>36.8</v>
      </c>
      <c r="AE8" s="63"/>
      <c r="AF8" s="63"/>
      <c r="AG8" s="63"/>
      <c r="AH8" s="63"/>
      <c r="AI8" s="63"/>
      <c r="AJ8" s="63"/>
      <c r="AK8" s="63"/>
      <c r="AL8" s="63"/>
      <c r="AM8" s="63"/>
      <c r="AN8" s="88"/>
    </row>
    <row r="9" ht="19.9" customHeight="1" spans="1:40">
      <c r="A9" s="66"/>
      <c r="B9" s="101"/>
      <c r="C9" s="101"/>
      <c r="D9" s="87"/>
      <c r="E9" s="111"/>
      <c r="F9" s="63">
        <v>1450.8</v>
      </c>
      <c r="G9" s="63">
        <f>SUM(G10,G35,G55)</f>
        <v>1309.23</v>
      </c>
      <c r="H9" s="63">
        <f>SUM(H10,H35,H55)</f>
        <v>1309.23</v>
      </c>
      <c r="I9" s="63">
        <f>SUM(I10,I35,I55)</f>
        <v>1265.83</v>
      </c>
      <c r="J9" s="123">
        <f>SUM(J10,J35,J55)</f>
        <v>43.4</v>
      </c>
      <c r="K9" s="63"/>
      <c r="L9" s="63"/>
      <c r="M9" s="63"/>
      <c r="N9" s="63"/>
      <c r="O9" s="63"/>
      <c r="P9" s="63"/>
      <c r="Q9" s="63"/>
      <c r="R9" s="63"/>
      <c r="S9" s="63"/>
      <c r="T9" s="63"/>
      <c r="U9" s="63"/>
      <c r="V9" s="63"/>
      <c r="W9" s="63"/>
      <c r="X9" s="63"/>
      <c r="Y9" s="63"/>
      <c r="Z9" s="63"/>
      <c r="AA9" s="63">
        <v>141.58</v>
      </c>
      <c r="AB9" s="63">
        <v>141.58</v>
      </c>
      <c r="AC9" s="63">
        <v>104.78</v>
      </c>
      <c r="AD9" s="76">
        <v>36.8</v>
      </c>
      <c r="AE9" s="63"/>
      <c r="AF9" s="63"/>
      <c r="AG9" s="63"/>
      <c r="AH9" s="63"/>
      <c r="AI9" s="63"/>
      <c r="AJ9" s="63"/>
      <c r="AK9" s="63"/>
      <c r="AL9" s="63"/>
      <c r="AM9" s="63"/>
      <c r="AN9" s="88"/>
    </row>
    <row r="10" ht="19.9" customHeight="1" spans="1:40">
      <c r="A10" s="66"/>
      <c r="B10" s="101"/>
      <c r="C10" s="101"/>
      <c r="D10" s="87"/>
      <c r="E10" s="111" t="s">
        <v>161</v>
      </c>
      <c r="F10" s="63">
        <f>F11+F14+F17+F20+F21+F24+F27+F28+F2+F31+F34</f>
        <v>1271.29</v>
      </c>
      <c r="G10" s="63">
        <f>G11+G14+G17+G20+G21+G24+G28+G31+G34+G27</f>
        <v>1172.61</v>
      </c>
      <c r="H10" s="63">
        <f>H11+H14+H17+H20+H21+H24+H28+H31+H34+H27</f>
        <v>1172.61</v>
      </c>
      <c r="I10" s="63">
        <f>I11+I14+I17+I20+I21+I24+I28+I31+I34+I27</f>
        <v>1172.61</v>
      </c>
      <c r="J10" s="123"/>
      <c r="K10" s="63"/>
      <c r="L10" s="63"/>
      <c r="M10" s="63"/>
      <c r="N10" s="63"/>
      <c r="O10" s="63"/>
      <c r="P10" s="63"/>
      <c r="Q10" s="63"/>
      <c r="R10" s="63"/>
      <c r="S10" s="63"/>
      <c r="T10" s="63"/>
      <c r="U10" s="63"/>
      <c r="V10" s="63"/>
      <c r="W10" s="63"/>
      <c r="X10" s="63"/>
      <c r="Y10" s="63"/>
      <c r="Z10" s="63"/>
      <c r="AA10" s="63">
        <v>98.69</v>
      </c>
      <c r="AB10" s="63">
        <v>98.69</v>
      </c>
      <c r="AC10" s="63">
        <v>98.69</v>
      </c>
      <c r="AD10" s="76"/>
      <c r="AE10" s="63"/>
      <c r="AF10" s="63"/>
      <c r="AG10" s="63"/>
      <c r="AH10" s="63"/>
      <c r="AI10" s="63"/>
      <c r="AJ10" s="63"/>
      <c r="AK10" s="63"/>
      <c r="AL10" s="63"/>
      <c r="AM10" s="63"/>
      <c r="AN10" s="88"/>
    </row>
    <row r="11" ht="19.9" customHeight="1" spans="1:40">
      <c r="A11" s="66"/>
      <c r="B11" s="101" t="s">
        <v>162</v>
      </c>
      <c r="C11" s="101" t="s">
        <v>86</v>
      </c>
      <c r="D11" s="87" t="s">
        <v>72</v>
      </c>
      <c r="E11" s="111" t="s">
        <v>163</v>
      </c>
      <c r="F11" s="63">
        <f t="shared" ref="F11:F20" si="0">G11+AA11</f>
        <v>194.27</v>
      </c>
      <c r="G11" s="63">
        <f t="shared" ref="G11:G34" si="1">H11</f>
        <v>194.2</v>
      </c>
      <c r="H11" s="63">
        <f t="shared" ref="H11:H34" si="2">I11+J11</f>
        <v>194.2</v>
      </c>
      <c r="I11" s="63">
        <v>194.2</v>
      </c>
      <c r="J11" s="123"/>
      <c r="K11" s="63"/>
      <c r="L11" s="63"/>
      <c r="M11" s="63"/>
      <c r="N11" s="63"/>
      <c r="O11" s="63"/>
      <c r="P11" s="63"/>
      <c r="Q11" s="63"/>
      <c r="R11" s="63"/>
      <c r="S11" s="63"/>
      <c r="T11" s="63"/>
      <c r="U11" s="63"/>
      <c r="V11" s="63"/>
      <c r="W11" s="63"/>
      <c r="X11" s="63"/>
      <c r="Y11" s="63"/>
      <c r="Z11" s="63"/>
      <c r="AA11" s="63">
        <v>0.07</v>
      </c>
      <c r="AB11" s="63">
        <v>0.07</v>
      </c>
      <c r="AC11" s="63">
        <v>0.07</v>
      </c>
      <c r="AD11" s="76"/>
      <c r="AE11" s="63"/>
      <c r="AF11" s="63"/>
      <c r="AG11" s="63"/>
      <c r="AH11" s="63"/>
      <c r="AI11" s="63"/>
      <c r="AJ11" s="63"/>
      <c r="AK11" s="63"/>
      <c r="AL11" s="63"/>
      <c r="AM11" s="63"/>
      <c r="AN11" s="88"/>
    </row>
    <row r="12" s="3" customFormat="1" ht="19.9" customHeight="1" spans="1:40">
      <c r="A12" s="54"/>
      <c r="B12" s="45" t="s">
        <v>162</v>
      </c>
      <c r="C12" s="45" t="s">
        <v>86</v>
      </c>
      <c r="D12" s="44" t="s">
        <v>72</v>
      </c>
      <c r="E12" s="28" t="s">
        <v>164</v>
      </c>
      <c r="F12" s="76">
        <f t="shared" si="0"/>
        <v>144.3</v>
      </c>
      <c r="G12" s="76">
        <f t="shared" si="1"/>
        <v>144.23</v>
      </c>
      <c r="H12" s="76">
        <f t="shared" si="2"/>
        <v>144.23</v>
      </c>
      <c r="I12" s="76">
        <v>144.23</v>
      </c>
      <c r="J12" s="123"/>
      <c r="K12" s="76"/>
      <c r="L12" s="76"/>
      <c r="M12" s="76"/>
      <c r="N12" s="76"/>
      <c r="O12" s="76"/>
      <c r="P12" s="76"/>
      <c r="Q12" s="76"/>
      <c r="R12" s="76"/>
      <c r="S12" s="76"/>
      <c r="T12" s="76"/>
      <c r="U12" s="76"/>
      <c r="V12" s="76"/>
      <c r="W12" s="76"/>
      <c r="X12" s="76"/>
      <c r="Y12" s="76"/>
      <c r="Z12" s="76"/>
      <c r="AA12" s="76">
        <v>0.07</v>
      </c>
      <c r="AB12" s="76">
        <v>0.07</v>
      </c>
      <c r="AC12" s="76">
        <v>0.07</v>
      </c>
      <c r="AD12" s="76"/>
      <c r="AE12" s="76"/>
      <c r="AF12" s="76"/>
      <c r="AG12" s="76"/>
      <c r="AH12" s="76"/>
      <c r="AI12" s="76"/>
      <c r="AJ12" s="76"/>
      <c r="AK12" s="76"/>
      <c r="AL12" s="76"/>
      <c r="AM12" s="76"/>
      <c r="AN12" s="35"/>
    </row>
    <row r="13" s="3" customFormat="1" ht="19.9" customHeight="1" spans="1:40">
      <c r="A13" s="102"/>
      <c r="B13" s="45">
        <v>301</v>
      </c>
      <c r="C13" s="45" t="s">
        <v>86</v>
      </c>
      <c r="D13" s="44" t="s">
        <v>72</v>
      </c>
      <c r="E13" s="112" t="s">
        <v>165</v>
      </c>
      <c r="F13" s="76">
        <f t="shared" si="0"/>
        <v>49.97</v>
      </c>
      <c r="G13" s="76">
        <f t="shared" si="1"/>
        <v>49.97</v>
      </c>
      <c r="H13" s="76">
        <f t="shared" si="2"/>
        <v>49.97</v>
      </c>
      <c r="I13" s="76">
        <v>49.97</v>
      </c>
      <c r="J13" s="123"/>
      <c r="K13" s="76"/>
      <c r="L13" s="76"/>
      <c r="M13" s="76"/>
      <c r="N13" s="76"/>
      <c r="O13" s="76"/>
      <c r="P13" s="76"/>
      <c r="Q13" s="76"/>
      <c r="R13" s="76"/>
      <c r="S13" s="76"/>
      <c r="T13" s="76"/>
      <c r="U13" s="76"/>
      <c r="V13" s="76"/>
      <c r="W13" s="76"/>
      <c r="X13" s="76"/>
      <c r="Y13" s="76"/>
      <c r="Z13" s="76"/>
      <c r="AA13" s="76"/>
      <c r="AB13" s="76"/>
      <c r="AC13" s="76"/>
      <c r="AD13" s="76"/>
      <c r="AE13" s="76"/>
      <c r="AF13" s="76"/>
      <c r="AG13" s="76"/>
      <c r="AH13" s="76"/>
      <c r="AI13" s="76"/>
      <c r="AJ13" s="76"/>
      <c r="AK13" s="76"/>
      <c r="AL13" s="76"/>
      <c r="AM13" s="76"/>
      <c r="AN13" s="35"/>
    </row>
    <row r="14" ht="19.9" customHeight="1" spans="2:40">
      <c r="B14" s="101" t="s">
        <v>162</v>
      </c>
      <c r="C14" s="101" t="s">
        <v>88</v>
      </c>
      <c r="D14" s="87" t="s">
        <v>72</v>
      </c>
      <c r="E14" s="111" t="s">
        <v>166</v>
      </c>
      <c r="F14" s="63">
        <f t="shared" si="0"/>
        <v>101.3</v>
      </c>
      <c r="G14" s="63">
        <f t="shared" si="1"/>
        <v>101.23</v>
      </c>
      <c r="H14" s="63">
        <f t="shared" si="2"/>
        <v>101.23</v>
      </c>
      <c r="I14" s="63">
        <v>101.23</v>
      </c>
      <c r="J14" s="123"/>
      <c r="K14" s="63"/>
      <c r="L14" s="63"/>
      <c r="M14" s="63"/>
      <c r="N14" s="63"/>
      <c r="O14" s="63"/>
      <c r="P14" s="63"/>
      <c r="Q14" s="63"/>
      <c r="R14" s="63"/>
      <c r="S14" s="63"/>
      <c r="T14" s="63"/>
      <c r="U14" s="63"/>
      <c r="V14" s="63"/>
      <c r="W14" s="63"/>
      <c r="X14" s="63"/>
      <c r="Y14" s="63"/>
      <c r="Z14" s="63"/>
      <c r="AA14" s="63">
        <v>0.07</v>
      </c>
      <c r="AB14" s="63">
        <v>0.07</v>
      </c>
      <c r="AC14" s="63">
        <v>0.07</v>
      </c>
      <c r="AD14" s="76"/>
      <c r="AE14" s="63"/>
      <c r="AF14" s="63"/>
      <c r="AG14" s="63"/>
      <c r="AH14" s="63"/>
      <c r="AI14" s="63"/>
      <c r="AJ14" s="63"/>
      <c r="AK14" s="63"/>
      <c r="AL14" s="63"/>
      <c r="AM14" s="63"/>
      <c r="AN14" s="88"/>
    </row>
    <row r="15" ht="19.9" customHeight="1" spans="1:40">
      <c r="A15" s="66"/>
      <c r="B15" s="101" t="s">
        <v>162</v>
      </c>
      <c r="C15" s="101" t="s">
        <v>88</v>
      </c>
      <c r="D15" s="87" t="s">
        <v>72</v>
      </c>
      <c r="E15" s="111" t="s">
        <v>167</v>
      </c>
      <c r="F15" s="63">
        <f t="shared" si="0"/>
        <v>96.58</v>
      </c>
      <c r="G15" s="63">
        <f t="shared" si="1"/>
        <v>96.51</v>
      </c>
      <c r="H15" s="63">
        <f t="shared" si="2"/>
        <v>96.51</v>
      </c>
      <c r="I15" s="63">
        <v>96.51</v>
      </c>
      <c r="J15" s="123"/>
      <c r="K15" s="63"/>
      <c r="L15" s="63"/>
      <c r="M15" s="63"/>
      <c r="N15" s="63"/>
      <c r="O15" s="63"/>
      <c r="P15" s="63"/>
      <c r="Q15" s="63"/>
      <c r="R15" s="63"/>
      <c r="S15" s="63"/>
      <c r="T15" s="63"/>
      <c r="U15" s="63"/>
      <c r="V15" s="63"/>
      <c r="W15" s="63"/>
      <c r="X15" s="63"/>
      <c r="Y15" s="63"/>
      <c r="Z15" s="63"/>
      <c r="AA15" s="63">
        <v>0.07</v>
      </c>
      <c r="AB15" s="63">
        <v>0.07</v>
      </c>
      <c r="AC15" s="63">
        <v>0.07</v>
      </c>
      <c r="AD15" s="76"/>
      <c r="AE15" s="63"/>
      <c r="AF15" s="63"/>
      <c r="AG15" s="63"/>
      <c r="AH15" s="63"/>
      <c r="AI15" s="63"/>
      <c r="AJ15" s="63"/>
      <c r="AK15" s="63"/>
      <c r="AL15" s="63"/>
      <c r="AM15" s="63"/>
      <c r="AN15" s="88"/>
    </row>
    <row r="16" ht="19.9" customHeight="1" spans="1:40">
      <c r="A16" s="103"/>
      <c r="B16" s="101">
        <v>301</v>
      </c>
      <c r="C16" s="104" t="s">
        <v>88</v>
      </c>
      <c r="D16" s="87">
        <v>203001</v>
      </c>
      <c r="E16" s="111" t="s">
        <v>168</v>
      </c>
      <c r="F16" s="63">
        <f t="shared" si="0"/>
        <v>4.72</v>
      </c>
      <c r="G16" s="63">
        <f t="shared" si="1"/>
        <v>4.72</v>
      </c>
      <c r="H16" s="63">
        <f t="shared" si="2"/>
        <v>4.72</v>
      </c>
      <c r="I16" s="63">
        <v>4.72</v>
      </c>
      <c r="J16" s="123"/>
      <c r="K16" s="63"/>
      <c r="L16" s="63"/>
      <c r="M16" s="63"/>
      <c r="N16" s="63"/>
      <c r="O16" s="63"/>
      <c r="P16" s="63"/>
      <c r="Q16" s="63"/>
      <c r="R16" s="63"/>
      <c r="S16" s="63"/>
      <c r="T16" s="63"/>
      <c r="U16" s="63"/>
      <c r="V16" s="63"/>
      <c r="W16" s="63"/>
      <c r="X16" s="63"/>
      <c r="Y16" s="63"/>
      <c r="Z16" s="63"/>
      <c r="AA16" s="63"/>
      <c r="AB16" s="63"/>
      <c r="AC16" s="63"/>
      <c r="AD16" s="76"/>
      <c r="AE16" s="63"/>
      <c r="AF16" s="63"/>
      <c r="AG16" s="63"/>
      <c r="AH16" s="63"/>
      <c r="AI16" s="63"/>
      <c r="AJ16" s="63"/>
      <c r="AK16" s="63"/>
      <c r="AL16" s="63"/>
      <c r="AM16" s="63"/>
      <c r="AN16" s="88"/>
    </row>
    <row r="17" s="99" customFormat="1" ht="19.9" customHeight="1" spans="2:40">
      <c r="B17" s="105" t="s">
        <v>162</v>
      </c>
      <c r="C17" s="105" t="s">
        <v>169</v>
      </c>
      <c r="D17" s="106" t="s">
        <v>72</v>
      </c>
      <c r="E17" s="113" t="s">
        <v>170</v>
      </c>
      <c r="F17" s="114">
        <f t="shared" si="0"/>
        <v>171.79</v>
      </c>
      <c r="G17" s="114">
        <f t="shared" si="1"/>
        <v>171.75</v>
      </c>
      <c r="H17" s="114">
        <f t="shared" si="2"/>
        <v>171.75</v>
      </c>
      <c r="I17" s="114">
        <f>I18+I19</f>
        <v>171.75</v>
      </c>
      <c r="J17" s="123"/>
      <c r="K17" s="114"/>
      <c r="L17" s="114"/>
      <c r="M17" s="114"/>
      <c r="N17" s="114"/>
      <c r="O17" s="114"/>
      <c r="P17" s="114"/>
      <c r="Q17" s="114"/>
      <c r="R17" s="114"/>
      <c r="S17" s="114"/>
      <c r="T17" s="114"/>
      <c r="U17" s="114"/>
      <c r="V17" s="114"/>
      <c r="W17" s="114"/>
      <c r="X17" s="114"/>
      <c r="Y17" s="114"/>
      <c r="Z17" s="114"/>
      <c r="AA17" s="114">
        <v>0.04</v>
      </c>
      <c r="AB17" s="114">
        <v>0.04</v>
      </c>
      <c r="AC17" s="114">
        <v>0.04</v>
      </c>
      <c r="AD17" s="123"/>
      <c r="AE17" s="114"/>
      <c r="AF17" s="114"/>
      <c r="AG17" s="114"/>
      <c r="AH17" s="114"/>
      <c r="AI17" s="114"/>
      <c r="AJ17" s="114"/>
      <c r="AK17" s="114"/>
      <c r="AL17" s="114"/>
      <c r="AM17" s="114"/>
      <c r="AN17" s="127"/>
    </row>
    <row r="18" s="99" customFormat="1" ht="19.9" customHeight="1" spans="1:40">
      <c r="A18" s="107"/>
      <c r="B18" s="105" t="s">
        <v>162</v>
      </c>
      <c r="C18" s="105" t="s">
        <v>169</v>
      </c>
      <c r="D18" s="106" t="s">
        <v>72</v>
      </c>
      <c r="E18" s="113" t="s">
        <v>171</v>
      </c>
      <c r="F18" s="114">
        <f t="shared" si="0"/>
        <v>126.81</v>
      </c>
      <c r="G18" s="114">
        <f t="shared" si="1"/>
        <v>126.77</v>
      </c>
      <c r="H18" s="114">
        <f t="shared" si="2"/>
        <v>126.77</v>
      </c>
      <c r="I18" s="114">
        <v>126.77</v>
      </c>
      <c r="J18" s="123"/>
      <c r="K18" s="114"/>
      <c r="L18" s="114"/>
      <c r="M18" s="114"/>
      <c r="N18" s="114"/>
      <c r="O18" s="114"/>
      <c r="P18" s="114"/>
      <c r="Q18" s="114"/>
      <c r="R18" s="114"/>
      <c r="S18" s="114"/>
      <c r="T18" s="114"/>
      <c r="U18" s="114"/>
      <c r="V18" s="114"/>
      <c r="W18" s="114"/>
      <c r="X18" s="114"/>
      <c r="Y18" s="114"/>
      <c r="Z18" s="114"/>
      <c r="AA18" s="114">
        <v>0.04</v>
      </c>
      <c r="AB18" s="114">
        <v>0.04</v>
      </c>
      <c r="AC18" s="114">
        <v>0.04</v>
      </c>
      <c r="AD18" s="123"/>
      <c r="AE18" s="114"/>
      <c r="AF18" s="114"/>
      <c r="AG18" s="114"/>
      <c r="AH18" s="114"/>
      <c r="AI18" s="114"/>
      <c r="AJ18" s="114"/>
      <c r="AK18" s="114"/>
      <c r="AL18" s="114"/>
      <c r="AM18" s="114"/>
      <c r="AN18" s="127"/>
    </row>
    <row r="19" s="99" customFormat="1" ht="19.9" customHeight="1" spans="1:40">
      <c r="A19" s="108"/>
      <c r="B19" s="105">
        <v>301</v>
      </c>
      <c r="C19" s="109" t="s">
        <v>169</v>
      </c>
      <c r="D19" s="106">
        <v>203001</v>
      </c>
      <c r="E19" s="113" t="s">
        <v>172</v>
      </c>
      <c r="F19" s="114">
        <f t="shared" si="0"/>
        <v>44.98</v>
      </c>
      <c r="G19" s="114">
        <f t="shared" si="1"/>
        <v>44.98</v>
      </c>
      <c r="H19" s="114">
        <f t="shared" si="2"/>
        <v>44.98</v>
      </c>
      <c r="I19" s="114">
        <v>44.98</v>
      </c>
      <c r="J19" s="123"/>
      <c r="K19" s="114"/>
      <c r="L19" s="114"/>
      <c r="M19" s="114"/>
      <c r="N19" s="114"/>
      <c r="O19" s="114"/>
      <c r="P19" s="114"/>
      <c r="Q19" s="114"/>
      <c r="R19" s="114"/>
      <c r="S19" s="114"/>
      <c r="T19" s="114"/>
      <c r="U19" s="114"/>
      <c r="V19" s="114"/>
      <c r="W19" s="114"/>
      <c r="X19" s="114"/>
      <c r="Y19" s="114"/>
      <c r="Z19" s="114"/>
      <c r="AA19" s="114"/>
      <c r="AB19" s="114"/>
      <c r="AC19" s="114"/>
      <c r="AD19" s="123"/>
      <c r="AE19" s="114"/>
      <c r="AF19" s="114"/>
      <c r="AG19" s="114"/>
      <c r="AH19" s="114"/>
      <c r="AI19" s="114"/>
      <c r="AJ19" s="114"/>
      <c r="AK19" s="114"/>
      <c r="AL19" s="114"/>
      <c r="AM19" s="114"/>
      <c r="AN19" s="127"/>
    </row>
    <row r="20" ht="19.9" customHeight="1" spans="2:40">
      <c r="B20" s="101" t="s">
        <v>162</v>
      </c>
      <c r="C20" s="101" t="s">
        <v>92</v>
      </c>
      <c r="D20" s="87" t="s">
        <v>72</v>
      </c>
      <c r="E20" s="111" t="s">
        <v>173</v>
      </c>
      <c r="F20" s="63">
        <f t="shared" si="0"/>
        <v>34.37</v>
      </c>
      <c r="G20" s="63">
        <f t="shared" si="1"/>
        <v>34.08</v>
      </c>
      <c r="H20" s="63">
        <f t="shared" si="2"/>
        <v>34.08</v>
      </c>
      <c r="I20" s="63">
        <v>34.08</v>
      </c>
      <c r="J20" s="123"/>
      <c r="K20" s="63"/>
      <c r="L20" s="63"/>
      <c r="M20" s="63"/>
      <c r="N20" s="63"/>
      <c r="O20" s="63"/>
      <c r="P20" s="63"/>
      <c r="Q20" s="63"/>
      <c r="R20" s="63"/>
      <c r="S20" s="63"/>
      <c r="T20" s="63"/>
      <c r="U20" s="63"/>
      <c r="V20" s="63"/>
      <c r="W20" s="63"/>
      <c r="X20" s="63"/>
      <c r="Y20" s="63"/>
      <c r="Z20" s="63"/>
      <c r="AA20" s="63">
        <v>0.29</v>
      </c>
      <c r="AB20" s="63">
        <v>0.29</v>
      </c>
      <c r="AC20" s="63">
        <v>0.29</v>
      </c>
      <c r="AD20" s="76"/>
      <c r="AE20" s="63"/>
      <c r="AF20" s="63"/>
      <c r="AG20" s="63"/>
      <c r="AH20" s="63"/>
      <c r="AI20" s="63"/>
      <c r="AJ20" s="63"/>
      <c r="AK20" s="63"/>
      <c r="AL20" s="63"/>
      <c r="AM20" s="63"/>
      <c r="AN20" s="88"/>
    </row>
    <row r="21" ht="19.9" customHeight="1" spans="2:40">
      <c r="B21" s="101" t="s">
        <v>162</v>
      </c>
      <c r="C21" s="101" t="s">
        <v>94</v>
      </c>
      <c r="D21" s="87" t="s">
        <v>72</v>
      </c>
      <c r="E21" s="111" t="s">
        <v>174</v>
      </c>
      <c r="F21" s="63">
        <v>87.17</v>
      </c>
      <c r="G21" s="63">
        <f t="shared" si="1"/>
        <v>76.49</v>
      </c>
      <c r="H21" s="63">
        <f t="shared" si="2"/>
        <v>76.49</v>
      </c>
      <c r="I21" s="63">
        <v>76.49</v>
      </c>
      <c r="J21" s="123"/>
      <c r="K21" s="63"/>
      <c r="L21" s="63"/>
      <c r="M21" s="63"/>
      <c r="N21" s="63"/>
      <c r="O21" s="63"/>
      <c r="P21" s="63"/>
      <c r="Q21" s="63"/>
      <c r="R21" s="63"/>
      <c r="S21" s="63"/>
      <c r="T21" s="63"/>
      <c r="U21" s="63"/>
      <c r="V21" s="63"/>
      <c r="W21" s="63"/>
      <c r="X21" s="63"/>
      <c r="Y21" s="63"/>
      <c r="Z21" s="63"/>
      <c r="AA21" s="63">
        <v>10.69</v>
      </c>
      <c r="AB21" s="63">
        <v>10.69</v>
      </c>
      <c r="AC21" s="63">
        <v>10.69</v>
      </c>
      <c r="AD21" s="76"/>
      <c r="AE21" s="63"/>
      <c r="AF21" s="63"/>
      <c r="AG21" s="63"/>
      <c r="AH21" s="63"/>
      <c r="AI21" s="63"/>
      <c r="AJ21" s="63"/>
      <c r="AK21" s="63"/>
      <c r="AL21" s="63"/>
      <c r="AM21" s="63"/>
      <c r="AN21" s="88"/>
    </row>
    <row r="22" ht="19.9" customHeight="1" spans="2:40">
      <c r="B22" s="101">
        <v>301</v>
      </c>
      <c r="C22" s="104" t="s">
        <v>94</v>
      </c>
      <c r="D22" s="87">
        <v>203001</v>
      </c>
      <c r="E22" s="113" t="s">
        <v>175</v>
      </c>
      <c r="F22" s="63">
        <f>G22+AA22</f>
        <v>56.21</v>
      </c>
      <c r="G22" s="63">
        <f t="shared" si="1"/>
        <v>56.21</v>
      </c>
      <c r="H22" s="63">
        <f t="shared" si="2"/>
        <v>56.21</v>
      </c>
      <c r="I22" s="63">
        <v>56.21</v>
      </c>
      <c r="J22" s="123"/>
      <c r="K22" s="63"/>
      <c r="L22" s="63"/>
      <c r="M22" s="63"/>
      <c r="N22" s="63"/>
      <c r="O22" s="63"/>
      <c r="P22" s="63"/>
      <c r="Q22" s="63"/>
      <c r="R22" s="63"/>
      <c r="S22" s="63"/>
      <c r="T22" s="63"/>
      <c r="U22" s="63"/>
      <c r="V22" s="63"/>
      <c r="W22" s="63"/>
      <c r="X22" s="63"/>
      <c r="Y22" s="63"/>
      <c r="Z22" s="63"/>
      <c r="AA22" s="63"/>
      <c r="AB22" s="63"/>
      <c r="AC22" s="63"/>
      <c r="AD22" s="76"/>
      <c r="AE22" s="63"/>
      <c r="AF22" s="63"/>
      <c r="AG22" s="63"/>
      <c r="AH22" s="63"/>
      <c r="AI22" s="63"/>
      <c r="AJ22" s="63"/>
      <c r="AK22" s="63"/>
      <c r="AL22" s="63"/>
      <c r="AM22" s="63"/>
      <c r="AN22" s="88"/>
    </row>
    <row r="23" ht="19.9" customHeight="1" spans="1:40">
      <c r="A23" s="66"/>
      <c r="B23" s="101" t="s">
        <v>162</v>
      </c>
      <c r="C23" s="101" t="s">
        <v>94</v>
      </c>
      <c r="D23" s="87" t="s">
        <v>72</v>
      </c>
      <c r="E23" s="113" t="s">
        <v>176</v>
      </c>
      <c r="F23" s="63">
        <f>G23+AA23</f>
        <v>30.97</v>
      </c>
      <c r="G23" s="63">
        <f t="shared" si="1"/>
        <v>20.28</v>
      </c>
      <c r="H23" s="63">
        <f t="shared" si="2"/>
        <v>20.28</v>
      </c>
      <c r="I23" s="114">
        <v>20.28</v>
      </c>
      <c r="J23" s="123"/>
      <c r="K23" s="63"/>
      <c r="L23" s="63"/>
      <c r="M23" s="63"/>
      <c r="N23" s="63"/>
      <c r="O23" s="63"/>
      <c r="P23" s="63"/>
      <c r="Q23" s="63"/>
      <c r="R23" s="63"/>
      <c r="S23" s="63"/>
      <c r="T23" s="63"/>
      <c r="U23" s="63"/>
      <c r="V23" s="63"/>
      <c r="W23" s="63"/>
      <c r="X23" s="63"/>
      <c r="Y23" s="63"/>
      <c r="Z23" s="63"/>
      <c r="AA23" s="63">
        <v>10.69</v>
      </c>
      <c r="AB23" s="63">
        <v>10.69</v>
      </c>
      <c r="AC23" s="63">
        <v>10.69</v>
      </c>
      <c r="AD23" s="76"/>
      <c r="AE23" s="63"/>
      <c r="AF23" s="63"/>
      <c r="AG23" s="63"/>
      <c r="AH23" s="63"/>
      <c r="AI23" s="63"/>
      <c r="AJ23" s="63"/>
      <c r="AK23" s="63"/>
      <c r="AL23" s="63"/>
      <c r="AM23" s="63"/>
      <c r="AN23" s="88"/>
    </row>
    <row r="24" ht="19.9" customHeight="1" spans="2:40">
      <c r="B24" s="101" t="s">
        <v>162</v>
      </c>
      <c r="C24" s="101" t="s">
        <v>177</v>
      </c>
      <c r="D24" s="87" t="s">
        <v>72</v>
      </c>
      <c r="E24" s="111" t="s">
        <v>178</v>
      </c>
      <c r="F24" s="63">
        <v>35.62</v>
      </c>
      <c r="G24" s="63">
        <f t="shared" si="1"/>
        <v>27.07</v>
      </c>
      <c r="H24" s="63">
        <f t="shared" si="2"/>
        <v>27.07</v>
      </c>
      <c r="I24" s="63">
        <v>27.07</v>
      </c>
      <c r="J24" s="123"/>
      <c r="K24" s="63"/>
      <c r="L24" s="63"/>
      <c r="M24" s="63"/>
      <c r="N24" s="63"/>
      <c r="O24" s="63"/>
      <c r="P24" s="63"/>
      <c r="Q24" s="63"/>
      <c r="R24" s="63"/>
      <c r="S24" s="63"/>
      <c r="T24" s="63"/>
      <c r="U24" s="63"/>
      <c r="V24" s="63"/>
      <c r="W24" s="63"/>
      <c r="X24" s="63"/>
      <c r="Y24" s="63"/>
      <c r="Z24" s="63"/>
      <c r="AA24" s="63">
        <v>8.54</v>
      </c>
      <c r="AB24" s="63">
        <v>8.54</v>
      </c>
      <c r="AC24" s="63">
        <v>8.54</v>
      </c>
      <c r="AD24" s="76"/>
      <c r="AE24" s="63"/>
      <c r="AF24" s="63"/>
      <c r="AG24" s="63"/>
      <c r="AH24" s="63"/>
      <c r="AI24" s="63"/>
      <c r="AJ24" s="63"/>
      <c r="AK24" s="63"/>
      <c r="AL24" s="63"/>
      <c r="AM24" s="63"/>
      <c r="AN24" s="88"/>
    </row>
    <row r="25" ht="19.9" customHeight="1" spans="2:40">
      <c r="B25" s="101">
        <v>301</v>
      </c>
      <c r="C25" s="101">
        <v>10</v>
      </c>
      <c r="D25" s="87">
        <v>203001</v>
      </c>
      <c r="E25" s="113" t="s">
        <v>179</v>
      </c>
      <c r="F25" s="63">
        <f t="shared" ref="F25:F34" si="3">G25+AA25</f>
        <v>19.67</v>
      </c>
      <c r="G25" s="63">
        <f t="shared" si="1"/>
        <v>19.67</v>
      </c>
      <c r="H25" s="63">
        <f t="shared" si="2"/>
        <v>19.67</v>
      </c>
      <c r="I25" s="63">
        <v>19.67</v>
      </c>
      <c r="J25" s="123"/>
      <c r="K25" s="63"/>
      <c r="L25" s="63"/>
      <c r="M25" s="63"/>
      <c r="N25" s="63"/>
      <c r="O25" s="63"/>
      <c r="P25" s="63"/>
      <c r="Q25" s="63"/>
      <c r="R25" s="63"/>
      <c r="S25" s="63"/>
      <c r="T25" s="63"/>
      <c r="U25" s="63"/>
      <c r="V25" s="63"/>
      <c r="W25" s="63"/>
      <c r="X25" s="63"/>
      <c r="Y25" s="63"/>
      <c r="Z25" s="63"/>
      <c r="AA25" s="63"/>
      <c r="AB25" s="63"/>
      <c r="AC25" s="63"/>
      <c r="AD25" s="76"/>
      <c r="AE25" s="63"/>
      <c r="AF25" s="63"/>
      <c r="AG25" s="63"/>
      <c r="AH25" s="63"/>
      <c r="AI25" s="63"/>
      <c r="AJ25" s="63"/>
      <c r="AK25" s="63"/>
      <c r="AL25" s="63"/>
      <c r="AM25" s="63"/>
      <c r="AN25" s="88"/>
    </row>
    <row r="26" ht="19.9" customHeight="1" spans="1:40">
      <c r="A26" s="66"/>
      <c r="B26" s="101" t="s">
        <v>162</v>
      </c>
      <c r="C26" s="101" t="s">
        <v>177</v>
      </c>
      <c r="D26" s="87" t="s">
        <v>72</v>
      </c>
      <c r="E26" s="111" t="s">
        <v>180</v>
      </c>
      <c r="F26" s="63">
        <f t="shared" si="3"/>
        <v>15.94</v>
      </c>
      <c r="G26" s="63">
        <f t="shared" si="1"/>
        <v>7.4</v>
      </c>
      <c r="H26" s="63">
        <f t="shared" si="2"/>
        <v>7.4</v>
      </c>
      <c r="I26" s="114">
        <v>7.4</v>
      </c>
      <c r="J26" s="123"/>
      <c r="K26" s="63"/>
      <c r="L26" s="63"/>
      <c r="M26" s="63"/>
      <c r="N26" s="63"/>
      <c r="O26" s="63"/>
      <c r="P26" s="63"/>
      <c r="Q26" s="63"/>
      <c r="R26" s="63"/>
      <c r="S26" s="63"/>
      <c r="T26" s="63"/>
      <c r="U26" s="63"/>
      <c r="V26" s="63"/>
      <c r="W26" s="63"/>
      <c r="X26" s="63"/>
      <c r="Y26" s="63"/>
      <c r="Z26" s="63"/>
      <c r="AA26" s="63">
        <v>8.54</v>
      </c>
      <c r="AB26" s="63">
        <v>8.54</v>
      </c>
      <c r="AC26" s="63">
        <v>8.54</v>
      </c>
      <c r="AD26" s="76"/>
      <c r="AE26" s="63"/>
      <c r="AF26" s="63"/>
      <c r="AG26" s="63"/>
      <c r="AH26" s="63"/>
      <c r="AI26" s="63"/>
      <c r="AJ26" s="63"/>
      <c r="AK26" s="63"/>
      <c r="AL26" s="63"/>
      <c r="AM26" s="63"/>
      <c r="AN26" s="88"/>
    </row>
    <row r="27" ht="19.9" customHeight="1" spans="1:40">
      <c r="A27" s="103"/>
      <c r="B27" s="101">
        <v>301</v>
      </c>
      <c r="C27" s="101">
        <v>11</v>
      </c>
      <c r="D27" s="87">
        <v>203001</v>
      </c>
      <c r="E27" s="111" t="s">
        <v>181</v>
      </c>
      <c r="F27" s="63">
        <f t="shared" si="3"/>
        <v>7.44</v>
      </c>
      <c r="G27" s="63">
        <f t="shared" si="1"/>
        <v>7.44</v>
      </c>
      <c r="H27" s="63">
        <f t="shared" si="2"/>
        <v>7.44</v>
      </c>
      <c r="I27" s="114">
        <v>7.44</v>
      </c>
      <c r="J27" s="123"/>
      <c r="K27" s="63"/>
      <c r="L27" s="63"/>
      <c r="M27" s="63"/>
      <c r="N27" s="63"/>
      <c r="O27" s="63"/>
      <c r="P27" s="63"/>
      <c r="Q27" s="63"/>
      <c r="R27" s="63"/>
      <c r="S27" s="63"/>
      <c r="T27" s="63"/>
      <c r="U27" s="63"/>
      <c r="V27" s="63"/>
      <c r="W27" s="63"/>
      <c r="X27" s="63"/>
      <c r="Y27" s="63"/>
      <c r="Z27" s="63"/>
      <c r="AA27" s="63"/>
      <c r="AB27" s="63"/>
      <c r="AC27" s="63"/>
      <c r="AD27" s="76"/>
      <c r="AE27" s="63"/>
      <c r="AF27" s="63"/>
      <c r="AG27" s="63"/>
      <c r="AH27" s="63"/>
      <c r="AI27" s="63"/>
      <c r="AJ27" s="63"/>
      <c r="AK27" s="63"/>
      <c r="AL27" s="63"/>
      <c r="AM27" s="63"/>
      <c r="AN27" s="88"/>
    </row>
    <row r="28" ht="19.9" customHeight="1" spans="2:40">
      <c r="B28" s="101" t="s">
        <v>162</v>
      </c>
      <c r="C28" s="101" t="s">
        <v>105</v>
      </c>
      <c r="D28" s="87" t="s">
        <v>72</v>
      </c>
      <c r="E28" s="111" t="s">
        <v>182</v>
      </c>
      <c r="F28" s="63">
        <f t="shared" si="3"/>
        <v>11.31</v>
      </c>
      <c r="G28" s="63">
        <f t="shared" si="1"/>
        <v>10.51</v>
      </c>
      <c r="H28" s="63">
        <f t="shared" si="2"/>
        <v>10.51</v>
      </c>
      <c r="I28" s="63">
        <f>I29+I30</f>
        <v>10.51</v>
      </c>
      <c r="J28" s="123"/>
      <c r="K28" s="63"/>
      <c r="L28" s="63"/>
      <c r="M28" s="63"/>
      <c r="N28" s="63"/>
      <c r="O28" s="63"/>
      <c r="P28" s="63"/>
      <c r="Q28" s="63"/>
      <c r="R28" s="63"/>
      <c r="S28" s="63"/>
      <c r="T28" s="63"/>
      <c r="U28" s="63"/>
      <c r="V28" s="63"/>
      <c r="W28" s="63"/>
      <c r="X28" s="63"/>
      <c r="Y28" s="63"/>
      <c r="Z28" s="63"/>
      <c r="AA28" s="63">
        <v>0.8</v>
      </c>
      <c r="AB28" s="63">
        <v>0.8</v>
      </c>
      <c r="AC28" s="63">
        <v>0.8</v>
      </c>
      <c r="AD28" s="76"/>
      <c r="AE28" s="63"/>
      <c r="AF28" s="63"/>
      <c r="AG28" s="63"/>
      <c r="AH28" s="63"/>
      <c r="AI28" s="63"/>
      <c r="AJ28" s="63"/>
      <c r="AK28" s="63"/>
      <c r="AL28" s="63"/>
      <c r="AM28" s="63"/>
      <c r="AN28" s="88"/>
    </row>
    <row r="29" ht="19.9" customHeight="1" spans="2:40">
      <c r="B29" s="101">
        <v>301</v>
      </c>
      <c r="C29" s="101">
        <v>12</v>
      </c>
      <c r="D29" s="87">
        <v>203001</v>
      </c>
      <c r="E29" s="113" t="s">
        <v>183</v>
      </c>
      <c r="F29" s="63">
        <f t="shared" si="3"/>
        <v>7.25</v>
      </c>
      <c r="G29" s="63">
        <f t="shared" si="1"/>
        <v>7.25</v>
      </c>
      <c r="H29" s="63">
        <f t="shared" si="2"/>
        <v>7.25</v>
      </c>
      <c r="I29" s="63">
        <v>7.25</v>
      </c>
      <c r="J29" s="123"/>
      <c r="K29" s="63"/>
      <c r="L29" s="63"/>
      <c r="M29" s="63"/>
      <c r="N29" s="63"/>
      <c r="O29" s="63"/>
      <c r="P29" s="63"/>
      <c r="Q29" s="63"/>
      <c r="R29" s="63"/>
      <c r="S29" s="63"/>
      <c r="T29" s="63"/>
      <c r="U29" s="63"/>
      <c r="V29" s="63"/>
      <c r="W29" s="63"/>
      <c r="X29" s="63"/>
      <c r="Y29" s="63"/>
      <c r="Z29" s="63"/>
      <c r="AA29" s="63"/>
      <c r="AB29" s="63"/>
      <c r="AC29" s="63"/>
      <c r="AD29" s="76"/>
      <c r="AE29" s="63"/>
      <c r="AF29" s="63"/>
      <c r="AG29" s="63"/>
      <c r="AH29" s="63"/>
      <c r="AI29" s="63"/>
      <c r="AJ29" s="63"/>
      <c r="AK29" s="63"/>
      <c r="AL29" s="63"/>
      <c r="AM29" s="63"/>
      <c r="AN29" s="88"/>
    </row>
    <row r="30" ht="19.9" customHeight="1" spans="1:40">
      <c r="A30" s="66"/>
      <c r="B30" s="101" t="s">
        <v>162</v>
      </c>
      <c r="C30" s="101" t="s">
        <v>105</v>
      </c>
      <c r="D30" s="87" t="s">
        <v>72</v>
      </c>
      <c r="E30" s="111" t="s">
        <v>184</v>
      </c>
      <c r="F30" s="63">
        <f t="shared" si="3"/>
        <v>4.06</v>
      </c>
      <c r="G30" s="63">
        <f t="shared" si="1"/>
        <v>3.26</v>
      </c>
      <c r="H30" s="63">
        <f t="shared" si="2"/>
        <v>3.26</v>
      </c>
      <c r="I30" s="114">
        <v>3.26</v>
      </c>
      <c r="J30" s="123"/>
      <c r="K30" s="63"/>
      <c r="L30" s="63"/>
      <c r="M30" s="63"/>
      <c r="N30" s="63"/>
      <c r="O30" s="63"/>
      <c r="P30" s="63"/>
      <c r="Q30" s="63"/>
      <c r="R30" s="63"/>
      <c r="S30" s="63"/>
      <c r="T30" s="63"/>
      <c r="U30" s="63"/>
      <c r="V30" s="63"/>
      <c r="W30" s="63"/>
      <c r="X30" s="63"/>
      <c r="Y30" s="63"/>
      <c r="Z30" s="63"/>
      <c r="AA30" s="63">
        <v>0.8</v>
      </c>
      <c r="AB30" s="63">
        <v>0.8</v>
      </c>
      <c r="AC30" s="63">
        <v>0.8</v>
      </c>
      <c r="AD30" s="76"/>
      <c r="AE30" s="63"/>
      <c r="AF30" s="63"/>
      <c r="AG30" s="63"/>
      <c r="AH30" s="63"/>
      <c r="AI30" s="63"/>
      <c r="AJ30" s="63"/>
      <c r="AK30" s="63"/>
      <c r="AL30" s="63"/>
      <c r="AM30" s="63"/>
      <c r="AN30" s="88"/>
    </row>
    <row r="31" ht="19.9" customHeight="1" spans="2:40">
      <c r="B31" s="101" t="s">
        <v>162</v>
      </c>
      <c r="C31" s="101" t="s">
        <v>185</v>
      </c>
      <c r="D31" s="87" t="s">
        <v>72</v>
      </c>
      <c r="E31" s="111" t="s">
        <v>186</v>
      </c>
      <c r="F31" s="63">
        <f t="shared" si="3"/>
        <v>68.08</v>
      </c>
      <c r="G31" s="63">
        <f t="shared" si="1"/>
        <v>60.06</v>
      </c>
      <c r="H31" s="63">
        <f t="shared" si="2"/>
        <v>60.06</v>
      </c>
      <c r="I31" s="63">
        <f>I32+I33</f>
        <v>60.06</v>
      </c>
      <c r="J31" s="123"/>
      <c r="K31" s="63"/>
      <c r="L31" s="63"/>
      <c r="M31" s="63"/>
      <c r="N31" s="63"/>
      <c r="O31" s="63"/>
      <c r="P31" s="63"/>
      <c r="Q31" s="63"/>
      <c r="R31" s="63"/>
      <c r="S31" s="63"/>
      <c r="T31" s="63"/>
      <c r="U31" s="63"/>
      <c r="V31" s="63"/>
      <c r="W31" s="63"/>
      <c r="X31" s="63"/>
      <c r="Y31" s="63"/>
      <c r="Z31" s="63"/>
      <c r="AA31" s="63">
        <v>8.02</v>
      </c>
      <c r="AB31" s="63">
        <v>8.02</v>
      </c>
      <c r="AC31" s="63">
        <v>8.02</v>
      </c>
      <c r="AD31" s="76"/>
      <c r="AE31" s="63"/>
      <c r="AF31" s="63"/>
      <c r="AG31" s="63"/>
      <c r="AH31" s="63"/>
      <c r="AI31" s="63"/>
      <c r="AJ31" s="63"/>
      <c r="AK31" s="63"/>
      <c r="AL31" s="63"/>
      <c r="AM31" s="63"/>
      <c r="AN31" s="88"/>
    </row>
    <row r="32" ht="19.9" customHeight="1" spans="1:40">
      <c r="A32" s="66"/>
      <c r="B32" s="101" t="s">
        <v>162</v>
      </c>
      <c r="C32" s="101" t="s">
        <v>185</v>
      </c>
      <c r="D32" s="87" t="s">
        <v>72</v>
      </c>
      <c r="E32" s="111" t="s">
        <v>187</v>
      </c>
      <c r="F32" s="63">
        <f t="shared" si="3"/>
        <v>24.07</v>
      </c>
      <c r="G32" s="63">
        <f t="shared" si="1"/>
        <v>16.05</v>
      </c>
      <c r="H32" s="63">
        <f t="shared" si="2"/>
        <v>16.05</v>
      </c>
      <c r="I32" s="114">
        <v>16.05</v>
      </c>
      <c r="J32" s="123"/>
      <c r="K32" s="63"/>
      <c r="L32" s="63"/>
      <c r="M32" s="63"/>
      <c r="N32" s="63"/>
      <c r="O32" s="63"/>
      <c r="P32" s="63"/>
      <c r="Q32" s="63"/>
      <c r="R32" s="63"/>
      <c r="S32" s="63"/>
      <c r="T32" s="63"/>
      <c r="U32" s="63"/>
      <c r="V32" s="63"/>
      <c r="W32" s="63"/>
      <c r="X32" s="63"/>
      <c r="Y32" s="63"/>
      <c r="Z32" s="63"/>
      <c r="AA32" s="63">
        <v>8.02</v>
      </c>
      <c r="AB32" s="63">
        <v>8.02</v>
      </c>
      <c r="AC32" s="63">
        <v>8.02</v>
      </c>
      <c r="AD32" s="76"/>
      <c r="AE32" s="63"/>
      <c r="AF32" s="63"/>
      <c r="AG32" s="63"/>
      <c r="AH32" s="63"/>
      <c r="AI32" s="63"/>
      <c r="AJ32" s="63"/>
      <c r="AK32" s="63"/>
      <c r="AL32" s="63"/>
      <c r="AM32" s="63"/>
      <c r="AN32" s="88"/>
    </row>
    <row r="33" ht="19.9" customHeight="1" spans="1:40">
      <c r="A33" s="103"/>
      <c r="B33" s="101" t="s">
        <v>162</v>
      </c>
      <c r="C33" s="101" t="s">
        <v>185</v>
      </c>
      <c r="D33" s="87" t="s">
        <v>72</v>
      </c>
      <c r="E33" s="113" t="s">
        <v>188</v>
      </c>
      <c r="F33" s="63">
        <f t="shared" si="3"/>
        <v>44.01</v>
      </c>
      <c r="G33" s="63">
        <f t="shared" si="1"/>
        <v>44.01</v>
      </c>
      <c r="H33" s="63">
        <f t="shared" si="2"/>
        <v>44.01</v>
      </c>
      <c r="I33" s="114">
        <v>44.01</v>
      </c>
      <c r="J33" s="123"/>
      <c r="K33" s="63"/>
      <c r="L33" s="63"/>
      <c r="M33" s="63"/>
      <c r="N33" s="63"/>
      <c r="O33" s="63"/>
      <c r="P33" s="63"/>
      <c r="Q33" s="63"/>
      <c r="R33" s="63"/>
      <c r="S33" s="63"/>
      <c r="T33" s="63"/>
      <c r="U33" s="63"/>
      <c r="V33" s="63"/>
      <c r="W33" s="63"/>
      <c r="X33" s="63"/>
      <c r="Y33" s="63"/>
      <c r="Z33" s="63"/>
      <c r="AA33" s="63"/>
      <c r="AB33" s="63"/>
      <c r="AC33" s="63"/>
      <c r="AD33" s="76"/>
      <c r="AE33" s="63"/>
      <c r="AF33" s="63"/>
      <c r="AG33" s="63"/>
      <c r="AH33" s="63"/>
      <c r="AI33" s="63"/>
      <c r="AJ33" s="63"/>
      <c r="AK33" s="63"/>
      <c r="AL33" s="63"/>
      <c r="AM33" s="63"/>
      <c r="AN33" s="88"/>
    </row>
    <row r="34" ht="19.9" customHeight="1" spans="2:40">
      <c r="B34" s="101" t="s">
        <v>162</v>
      </c>
      <c r="C34" s="101" t="s">
        <v>108</v>
      </c>
      <c r="D34" s="87" t="s">
        <v>72</v>
      </c>
      <c r="E34" s="111" t="s">
        <v>189</v>
      </c>
      <c r="F34" s="63">
        <f t="shared" si="3"/>
        <v>559.94</v>
      </c>
      <c r="G34" s="63">
        <f t="shared" si="1"/>
        <v>489.78</v>
      </c>
      <c r="H34" s="63">
        <f t="shared" si="2"/>
        <v>489.78</v>
      </c>
      <c r="I34" s="63">
        <v>489.78</v>
      </c>
      <c r="J34" s="123"/>
      <c r="K34" s="63"/>
      <c r="L34" s="63"/>
      <c r="M34" s="63"/>
      <c r="N34" s="63"/>
      <c r="O34" s="63"/>
      <c r="P34" s="63"/>
      <c r="Q34" s="63"/>
      <c r="R34" s="63"/>
      <c r="S34" s="63"/>
      <c r="T34" s="63"/>
      <c r="U34" s="63"/>
      <c r="V34" s="63"/>
      <c r="W34" s="63"/>
      <c r="X34" s="63"/>
      <c r="Y34" s="63"/>
      <c r="Z34" s="63"/>
      <c r="AA34" s="63">
        <v>70.16</v>
      </c>
      <c r="AB34" s="63">
        <v>70.16</v>
      </c>
      <c r="AC34" s="63">
        <v>70.16</v>
      </c>
      <c r="AD34" s="76"/>
      <c r="AE34" s="63"/>
      <c r="AF34" s="63"/>
      <c r="AG34" s="63"/>
      <c r="AH34" s="63"/>
      <c r="AI34" s="63"/>
      <c r="AJ34" s="63"/>
      <c r="AK34" s="63"/>
      <c r="AL34" s="63"/>
      <c r="AM34" s="63"/>
      <c r="AN34" s="88"/>
    </row>
    <row r="35" s="3" customFormat="1" ht="19.9" customHeight="1" spans="2:40">
      <c r="B35" s="45"/>
      <c r="C35" s="45"/>
      <c r="D35" s="44"/>
      <c r="E35" s="28" t="s">
        <v>190</v>
      </c>
      <c r="F35" s="76">
        <f>SUM(F36:F54)</f>
        <v>132.42</v>
      </c>
      <c r="G35" s="76">
        <f>SUM(G36:G54)</f>
        <v>110.75</v>
      </c>
      <c r="H35" s="76">
        <f>SUM(H36:H54)</f>
        <v>110.75</v>
      </c>
      <c r="I35" s="76">
        <f>SUM(I36:I54)</f>
        <v>79.05</v>
      </c>
      <c r="J35" s="123">
        <f>SUM(J36:J54)</f>
        <v>31.7</v>
      </c>
      <c r="K35" s="76"/>
      <c r="L35" s="76"/>
      <c r="M35" s="76"/>
      <c r="N35" s="76"/>
      <c r="O35" s="76"/>
      <c r="P35" s="76"/>
      <c r="Q35" s="76"/>
      <c r="R35" s="76"/>
      <c r="S35" s="76"/>
      <c r="T35" s="76"/>
      <c r="U35" s="76"/>
      <c r="V35" s="76"/>
      <c r="W35" s="76"/>
      <c r="X35" s="76"/>
      <c r="Y35" s="76"/>
      <c r="Z35" s="76"/>
      <c r="AA35" s="76">
        <v>21.66</v>
      </c>
      <c r="AB35" s="76">
        <v>21.66</v>
      </c>
      <c r="AC35" s="76">
        <v>0.89</v>
      </c>
      <c r="AD35" s="76">
        <v>20.77</v>
      </c>
      <c r="AE35" s="76"/>
      <c r="AF35" s="76"/>
      <c r="AG35" s="76"/>
      <c r="AH35" s="76"/>
      <c r="AI35" s="76"/>
      <c r="AJ35" s="76"/>
      <c r="AK35" s="76"/>
      <c r="AL35" s="76"/>
      <c r="AM35" s="76"/>
      <c r="AN35" s="35"/>
    </row>
    <row r="36" ht="19.9" customHeight="1" spans="1:40">
      <c r="A36" s="66"/>
      <c r="B36" s="101" t="s">
        <v>191</v>
      </c>
      <c r="C36" s="101" t="s">
        <v>86</v>
      </c>
      <c r="D36" s="87" t="s">
        <v>72</v>
      </c>
      <c r="E36" s="115" t="s">
        <v>192</v>
      </c>
      <c r="F36" s="63">
        <f t="shared" ref="F36:F54" si="4">G36+AA36</f>
        <v>7.97</v>
      </c>
      <c r="G36" s="63">
        <f t="shared" ref="G36:G54" si="5">H36</f>
        <v>7.9</v>
      </c>
      <c r="H36" s="63">
        <f t="shared" ref="H36:H54" si="6">I36+J36</f>
        <v>7.9</v>
      </c>
      <c r="I36" s="63">
        <v>2.2</v>
      </c>
      <c r="J36" s="123">
        <v>5.7</v>
      </c>
      <c r="K36" s="63"/>
      <c r="L36" s="63"/>
      <c r="M36" s="63"/>
      <c r="N36" s="63"/>
      <c r="O36" s="63"/>
      <c r="P36" s="63"/>
      <c r="Q36" s="63"/>
      <c r="R36" s="63"/>
      <c r="S36" s="63"/>
      <c r="T36" s="63"/>
      <c r="U36" s="63"/>
      <c r="V36" s="63"/>
      <c r="W36" s="63"/>
      <c r="X36" s="63"/>
      <c r="Y36" s="63"/>
      <c r="Z36" s="63"/>
      <c r="AA36" s="63">
        <v>0.07</v>
      </c>
      <c r="AB36" s="63">
        <v>0.07</v>
      </c>
      <c r="AC36" s="63"/>
      <c r="AD36" s="76">
        <v>0.07</v>
      </c>
      <c r="AE36" s="63"/>
      <c r="AF36" s="63"/>
      <c r="AG36" s="63"/>
      <c r="AH36" s="63"/>
      <c r="AI36" s="63"/>
      <c r="AJ36" s="63"/>
      <c r="AK36" s="63"/>
      <c r="AL36" s="63"/>
      <c r="AM36" s="63"/>
      <c r="AN36" s="88"/>
    </row>
    <row r="37" ht="19.9" customHeight="1" spans="1:40">
      <c r="A37" s="103"/>
      <c r="B37" s="101">
        <v>302</v>
      </c>
      <c r="C37" s="104" t="s">
        <v>88</v>
      </c>
      <c r="D37" s="87">
        <v>203001</v>
      </c>
      <c r="E37" s="115" t="s">
        <v>193</v>
      </c>
      <c r="F37" s="63">
        <f t="shared" si="4"/>
        <v>4.5</v>
      </c>
      <c r="G37" s="63">
        <f t="shared" si="5"/>
        <v>4.5</v>
      </c>
      <c r="H37" s="63">
        <f t="shared" si="6"/>
        <v>4.5</v>
      </c>
      <c r="I37" s="63"/>
      <c r="J37" s="123">
        <v>4.5</v>
      </c>
      <c r="K37" s="63"/>
      <c r="L37" s="63"/>
      <c r="M37" s="63"/>
      <c r="N37" s="63"/>
      <c r="O37" s="63"/>
      <c r="P37" s="63"/>
      <c r="Q37" s="63"/>
      <c r="R37" s="63"/>
      <c r="S37" s="63"/>
      <c r="T37" s="63"/>
      <c r="U37" s="63"/>
      <c r="V37" s="63"/>
      <c r="W37" s="63"/>
      <c r="X37" s="63"/>
      <c r="Y37" s="63"/>
      <c r="Z37" s="63"/>
      <c r="AA37" s="63"/>
      <c r="AB37" s="63"/>
      <c r="AC37" s="63"/>
      <c r="AD37" s="76"/>
      <c r="AE37" s="63"/>
      <c r="AF37" s="63"/>
      <c r="AG37" s="63"/>
      <c r="AH37" s="63"/>
      <c r="AI37" s="63"/>
      <c r="AJ37" s="63"/>
      <c r="AK37" s="63"/>
      <c r="AL37" s="63"/>
      <c r="AM37" s="63"/>
      <c r="AN37" s="88"/>
    </row>
    <row r="38" ht="19.9" customHeight="1" spans="2:40">
      <c r="B38" s="101" t="s">
        <v>191</v>
      </c>
      <c r="C38" s="101" t="s">
        <v>169</v>
      </c>
      <c r="D38" s="87" t="s">
        <v>72</v>
      </c>
      <c r="E38" s="115" t="s">
        <v>194</v>
      </c>
      <c r="F38" s="63">
        <f t="shared" si="4"/>
        <v>2.7</v>
      </c>
      <c r="G38" s="63">
        <f t="shared" si="5"/>
        <v>2.5</v>
      </c>
      <c r="H38" s="63">
        <f t="shared" si="6"/>
        <v>2.5</v>
      </c>
      <c r="I38" s="63"/>
      <c r="J38" s="123">
        <v>2.5</v>
      </c>
      <c r="K38" s="63"/>
      <c r="L38" s="63"/>
      <c r="M38" s="63"/>
      <c r="N38" s="63"/>
      <c r="O38" s="63"/>
      <c r="P38" s="63"/>
      <c r="Q38" s="63"/>
      <c r="R38" s="63"/>
      <c r="S38" s="63"/>
      <c r="T38" s="63"/>
      <c r="U38" s="63"/>
      <c r="V38" s="63"/>
      <c r="W38" s="63"/>
      <c r="X38" s="63"/>
      <c r="Y38" s="63"/>
      <c r="Z38" s="63"/>
      <c r="AA38" s="63">
        <v>0.2</v>
      </c>
      <c r="AB38" s="63">
        <v>0.2</v>
      </c>
      <c r="AC38" s="63"/>
      <c r="AD38" s="76">
        <v>0.2</v>
      </c>
      <c r="AE38" s="63"/>
      <c r="AF38" s="63"/>
      <c r="AG38" s="63"/>
      <c r="AH38" s="63"/>
      <c r="AI38" s="63"/>
      <c r="AJ38" s="63"/>
      <c r="AK38" s="63"/>
      <c r="AL38" s="63"/>
      <c r="AM38" s="63"/>
      <c r="AN38" s="88"/>
    </row>
    <row r="39" ht="19.9" customHeight="1" spans="2:40">
      <c r="B39" s="101" t="s">
        <v>191</v>
      </c>
      <c r="C39" s="101" t="s">
        <v>90</v>
      </c>
      <c r="D39" s="87" t="s">
        <v>72</v>
      </c>
      <c r="E39" s="115" t="s">
        <v>195</v>
      </c>
      <c r="F39" s="63">
        <f t="shared" si="4"/>
        <v>0.52</v>
      </c>
      <c r="G39" s="63">
        <f t="shared" si="5"/>
        <v>0.5</v>
      </c>
      <c r="H39" s="63">
        <f t="shared" si="6"/>
        <v>0.5</v>
      </c>
      <c r="I39" s="63">
        <v>0.5</v>
      </c>
      <c r="J39" s="123"/>
      <c r="K39" s="63"/>
      <c r="L39" s="63"/>
      <c r="M39" s="63"/>
      <c r="N39" s="63"/>
      <c r="O39" s="63"/>
      <c r="P39" s="63"/>
      <c r="Q39" s="63"/>
      <c r="R39" s="63"/>
      <c r="S39" s="63"/>
      <c r="T39" s="63"/>
      <c r="U39" s="63"/>
      <c r="V39" s="63"/>
      <c r="W39" s="63"/>
      <c r="X39" s="63"/>
      <c r="Y39" s="63"/>
      <c r="Z39" s="63"/>
      <c r="AA39" s="63">
        <v>0.02</v>
      </c>
      <c r="AB39" s="63">
        <v>0.02</v>
      </c>
      <c r="AC39" s="63">
        <v>0.02</v>
      </c>
      <c r="AD39" s="76"/>
      <c r="AE39" s="63"/>
      <c r="AF39" s="63"/>
      <c r="AG39" s="63"/>
      <c r="AH39" s="63"/>
      <c r="AI39" s="63"/>
      <c r="AJ39" s="63"/>
      <c r="AK39" s="63"/>
      <c r="AL39" s="63"/>
      <c r="AM39" s="63"/>
      <c r="AN39" s="88"/>
    </row>
    <row r="40" ht="19.9" customHeight="1" spans="2:40">
      <c r="B40" s="101">
        <v>302</v>
      </c>
      <c r="C40" s="101" t="s">
        <v>196</v>
      </c>
      <c r="D40" s="87">
        <v>203001</v>
      </c>
      <c r="E40" s="115" t="s">
        <v>197</v>
      </c>
      <c r="F40" s="63">
        <f t="shared" si="4"/>
        <v>4</v>
      </c>
      <c r="G40" s="63">
        <f t="shared" si="5"/>
        <v>4</v>
      </c>
      <c r="H40" s="63">
        <f t="shared" si="6"/>
        <v>4</v>
      </c>
      <c r="I40" s="63">
        <v>4</v>
      </c>
      <c r="J40" s="123"/>
      <c r="K40" s="63"/>
      <c r="L40" s="63"/>
      <c r="M40" s="63"/>
      <c r="N40" s="63"/>
      <c r="O40" s="63"/>
      <c r="P40" s="63"/>
      <c r="Q40" s="63"/>
      <c r="R40" s="63"/>
      <c r="S40" s="63"/>
      <c r="T40" s="63"/>
      <c r="U40" s="63"/>
      <c r="V40" s="63"/>
      <c r="W40" s="63"/>
      <c r="X40" s="63"/>
      <c r="Y40" s="63"/>
      <c r="Z40" s="63"/>
      <c r="AA40" s="63"/>
      <c r="AB40" s="63"/>
      <c r="AC40" s="63"/>
      <c r="AD40" s="76"/>
      <c r="AE40" s="63"/>
      <c r="AF40" s="63"/>
      <c r="AG40" s="63"/>
      <c r="AH40" s="63"/>
      <c r="AI40" s="63"/>
      <c r="AJ40" s="63"/>
      <c r="AK40" s="63"/>
      <c r="AL40" s="63"/>
      <c r="AM40" s="63"/>
      <c r="AN40" s="88"/>
    </row>
    <row r="41" ht="19.9" customHeight="1" spans="2:40">
      <c r="B41" s="101" t="s">
        <v>191</v>
      </c>
      <c r="C41" s="101" t="s">
        <v>92</v>
      </c>
      <c r="D41" s="87" t="s">
        <v>72</v>
      </c>
      <c r="E41" s="115" t="s">
        <v>198</v>
      </c>
      <c r="F41" s="63">
        <f t="shared" si="4"/>
        <v>2.01</v>
      </c>
      <c r="G41" s="63">
        <f t="shared" si="5"/>
        <v>2</v>
      </c>
      <c r="H41" s="63">
        <f t="shared" si="6"/>
        <v>2</v>
      </c>
      <c r="I41" s="63">
        <v>1</v>
      </c>
      <c r="J41" s="123">
        <v>1</v>
      </c>
      <c r="K41" s="63"/>
      <c r="L41" s="63"/>
      <c r="M41" s="63"/>
      <c r="N41" s="63"/>
      <c r="O41" s="63"/>
      <c r="P41" s="63"/>
      <c r="Q41" s="63"/>
      <c r="R41" s="63"/>
      <c r="S41" s="63"/>
      <c r="T41" s="63"/>
      <c r="U41" s="63"/>
      <c r="V41" s="63"/>
      <c r="W41" s="63"/>
      <c r="X41" s="63"/>
      <c r="Y41" s="63"/>
      <c r="Z41" s="63"/>
      <c r="AA41" s="63">
        <v>0.01</v>
      </c>
      <c r="AB41" s="63">
        <v>0.01</v>
      </c>
      <c r="AC41" s="63">
        <v>0.01</v>
      </c>
      <c r="AD41" s="76"/>
      <c r="AE41" s="63"/>
      <c r="AF41" s="63"/>
      <c r="AG41" s="63"/>
      <c r="AH41" s="63"/>
      <c r="AI41" s="63"/>
      <c r="AJ41" s="63"/>
      <c r="AK41" s="63"/>
      <c r="AL41" s="63"/>
      <c r="AM41" s="63"/>
      <c r="AN41" s="88"/>
    </row>
    <row r="42" ht="19.9" customHeight="1" spans="2:40">
      <c r="B42" s="101">
        <v>302</v>
      </c>
      <c r="C42" s="104" t="s">
        <v>199</v>
      </c>
      <c r="D42" s="87">
        <v>203001</v>
      </c>
      <c r="E42" s="115" t="s">
        <v>200</v>
      </c>
      <c r="F42" s="63">
        <f t="shared" si="4"/>
        <v>2</v>
      </c>
      <c r="G42" s="63">
        <f t="shared" si="5"/>
        <v>2</v>
      </c>
      <c r="H42" s="63">
        <f t="shared" si="6"/>
        <v>2</v>
      </c>
      <c r="I42" s="63">
        <v>2</v>
      </c>
      <c r="J42" s="123"/>
      <c r="K42" s="63"/>
      <c r="L42" s="63"/>
      <c r="M42" s="63"/>
      <c r="N42" s="63"/>
      <c r="O42" s="63"/>
      <c r="P42" s="63"/>
      <c r="Q42" s="63"/>
      <c r="R42" s="63"/>
      <c r="S42" s="63"/>
      <c r="T42" s="63"/>
      <c r="U42" s="63"/>
      <c r="V42" s="63"/>
      <c r="W42" s="63"/>
      <c r="X42" s="63"/>
      <c r="Y42" s="63"/>
      <c r="Z42" s="63"/>
      <c r="AA42" s="63"/>
      <c r="AB42" s="63"/>
      <c r="AC42" s="63"/>
      <c r="AD42" s="76"/>
      <c r="AE42" s="63"/>
      <c r="AF42" s="63"/>
      <c r="AG42" s="63"/>
      <c r="AH42" s="63"/>
      <c r="AI42" s="63"/>
      <c r="AJ42" s="63"/>
      <c r="AK42" s="63"/>
      <c r="AL42" s="63"/>
      <c r="AM42" s="63"/>
      <c r="AN42" s="88"/>
    </row>
    <row r="43" ht="19.9" customHeight="1" spans="2:40">
      <c r="B43" s="101" t="s">
        <v>191</v>
      </c>
      <c r="C43" s="101" t="s">
        <v>101</v>
      </c>
      <c r="D43" s="87">
        <v>203001</v>
      </c>
      <c r="E43" s="115" t="s">
        <v>201</v>
      </c>
      <c r="F43" s="63">
        <f t="shared" si="4"/>
        <v>11.01</v>
      </c>
      <c r="G43" s="63">
        <f t="shared" si="5"/>
        <v>10.5</v>
      </c>
      <c r="H43" s="63">
        <f t="shared" si="6"/>
        <v>10.5</v>
      </c>
      <c r="I43" s="63">
        <v>2</v>
      </c>
      <c r="J43" s="123">
        <v>8.5</v>
      </c>
      <c r="K43" s="63"/>
      <c r="L43" s="63"/>
      <c r="M43" s="63"/>
      <c r="N43" s="63"/>
      <c r="O43" s="63"/>
      <c r="P43" s="63"/>
      <c r="Q43" s="63"/>
      <c r="R43" s="63"/>
      <c r="S43" s="63"/>
      <c r="T43" s="63"/>
      <c r="U43" s="63"/>
      <c r="V43" s="63"/>
      <c r="W43" s="63"/>
      <c r="X43" s="63"/>
      <c r="Y43" s="63"/>
      <c r="Z43" s="63"/>
      <c r="AA43" s="63">
        <f>AB43</f>
        <v>0.51</v>
      </c>
      <c r="AB43" s="63">
        <f>AC43+AD43</f>
        <v>0.51</v>
      </c>
      <c r="AC43" s="63">
        <v>0.01</v>
      </c>
      <c r="AD43" s="76">
        <v>0.5</v>
      </c>
      <c r="AE43" s="63"/>
      <c r="AF43" s="63"/>
      <c r="AG43" s="63"/>
      <c r="AH43" s="63"/>
      <c r="AI43" s="63"/>
      <c r="AJ43" s="63"/>
      <c r="AK43" s="63"/>
      <c r="AL43" s="63"/>
      <c r="AM43" s="63"/>
      <c r="AN43" s="88"/>
    </row>
    <row r="44" ht="19.9" customHeight="1" spans="2:40">
      <c r="B44" s="101">
        <v>302</v>
      </c>
      <c r="C44" s="101">
        <v>13</v>
      </c>
      <c r="D44" s="87">
        <v>203001</v>
      </c>
      <c r="E44" s="115" t="s">
        <v>202</v>
      </c>
      <c r="F44" s="63">
        <f t="shared" si="4"/>
        <v>2</v>
      </c>
      <c r="G44" s="63">
        <f t="shared" si="5"/>
        <v>2</v>
      </c>
      <c r="H44" s="63">
        <f t="shared" si="6"/>
        <v>2</v>
      </c>
      <c r="I44" s="63">
        <v>2</v>
      </c>
      <c r="J44" s="123"/>
      <c r="K44" s="63"/>
      <c r="L44" s="63"/>
      <c r="M44" s="63"/>
      <c r="N44" s="63"/>
      <c r="O44" s="63"/>
      <c r="P44" s="63"/>
      <c r="Q44" s="63"/>
      <c r="R44" s="63"/>
      <c r="S44" s="63"/>
      <c r="T44" s="63"/>
      <c r="U44" s="63"/>
      <c r="V44" s="63"/>
      <c r="W44" s="63"/>
      <c r="X44" s="63"/>
      <c r="Y44" s="63"/>
      <c r="Z44" s="63"/>
      <c r="AA44" s="63"/>
      <c r="AB44" s="63"/>
      <c r="AC44" s="63"/>
      <c r="AD44" s="76"/>
      <c r="AE44" s="63"/>
      <c r="AF44" s="63"/>
      <c r="AG44" s="63"/>
      <c r="AH44" s="63"/>
      <c r="AI44" s="63"/>
      <c r="AJ44" s="63"/>
      <c r="AK44" s="63"/>
      <c r="AL44" s="63"/>
      <c r="AM44" s="63"/>
      <c r="AN44" s="88"/>
    </row>
    <row r="45" ht="19.9" customHeight="1" spans="2:40">
      <c r="B45" s="101">
        <v>302</v>
      </c>
      <c r="C45" s="101">
        <v>14</v>
      </c>
      <c r="D45" s="87">
        <v>203001</v>
      </c>
      <c r="E45" s="116" t="s">
        <v>203</v>
      </c>
      <c r="F45" s="63">
        <f t="shared" si="4"/>
        <v>7</v>
      </c>
      <c r="G45" s="63">
        <f t="shared" si="5"/>
        <v>7</v>
      </c>
      <c r="H45" s="63">
        <f t="shared" si="6"/>
        <v>7</v>
      </c>
      <c r="I45" s="63"/>
      <c r="J45" s="123">
        <v>7</v>
      </c>
      <c r="K45" s="63"/>
      <c r="L45" s="63"/>
      <c r="M45" s="63"/>
      <c r="N45" s="63"/>
      <c r="O45" s="63"/>
      <c r="P45" s="63"/>
      <c r="Q45" s="63"/>
      <c r="R45" s="63"/>
      <c r="S45" s="63"/>
      <c r="T45" s="63"/>
      <c r="U45" s="63"/>
      <c r="V45" s="63"/>
      <c r="W45" s="63"/>
      <c r="X45" s="63"/>
      <c r="Y45" s="63"/>
      <c r="Z45" s="63"/>
      <c r="AA45" s="63"/>
      <c r="AB45" s="63"/>
      <c r="AC45" s="63"/>
      <c r="AD45" s="76"/>
      <c r="AE45" s="63"/>
      <c r="AF45" s="63"/>
      <c r="AG45" s="63"/>
      <c r="AH45" s="63"/>
      <c r="AI45" s="63"/>
      <c r="AJ45" s="63"/>
      <c r="AK45" s="63"/>
      <c r="AL45" s="63"/>
      <c r="AM45" s="63"/>
      <c r="AN45" s="88"/>
    </row>
    <row r="46" ht="19.9" customHeight="1" spans="2:40">
      <c r="B46" s="45" t="s">
        <v>191</v>
      </c>
      <c r="C46" s="45">
        <v>15</v>
      </c>
      <c r="D46" s="87">
        <v>203001</v>
      </c>
      <c r="E46" s="30" t="s">
        <v>204</v>
      </c>
      <c r="F46" s="63">
        <f t="shared" si="4"/>
        <v>1</v>
      </c>
      <c r="G46" s="63">
        <f t="shared" si="5"/>
        <v>1</v>
      </c>
      <c r="H46" s="63">
        <f t="shared" si="6"/>
        <v>1</v>
      </c>
      <c r="I46" s="63">
        <v>1</v>
      </c>
      <c r="J46" s="123"/>
      <c r="K46" s="63"/>
      <c r="L46" s="63"/>
      <c r="M46" s="63"/>
      <c r="N46" s="63"/>
      <c r="O46" s="63"/>
      <c r="P46" s="63"/>
      <c r="Q46" s="63"/>
      <c r="R46" s="63"/>
      <c r="S46" s="63"/>
      <c r="T46" s="63"/>
      <c r="U46" s="63"/>
      <c r="V46" s="63"/>
      <c r="W46" s="63"/>
      <c r="X46" s="63"/>
      <c r="Y46" s="63"/>
      <c r="Z46" s="63"/>
      <c r="AA46" s="63"/>
      <c r="AB46" s="63"/>
      <c r="AC46" s="63"/>
      <c r="AD46" s="76"/>
      <c r="AE46" s="63"/>
      <c r="AF46" s="63"/>
      <c r="AG46" s="63"/>
      <c r="AH46" s="63"/>
      <c r="AI46" s="63"/>
      <c r="AJ46" s="63"/>
      <c r="AK46" s="63"/>
      <c r="AL46" s="63"/>
      <c r="AM46" s="63"/>
      <c r="AN46" s="88"/>
    </row>
    <row r="47" ht="19.9" customHeight="1" spans="2:40">
      <c r="B47" s="45" t="s">
        <v>191</v>
      </c>
      <c r="C47" s="45">
        <v>16</v>
      </c>
      <c r="D47" s="87">
        <v>203001</v>
      </c>
      <c r="E47" s="30" t="s">
        <v>205</v>
      </c>
      <c r="F47" s="63">
        <f t="shared" si="4"/>
        <v>2.5</v>
      </c>
      <c r="G47" s="63">
        <f t="shared" si="5"/>
        <v>2.5</v>
      </c>
      <c r="H47" s="63">
        <f t="shared" si="6"/>
        <v>2.5</v>
      </c>
      <c r="I47" s="63">
        <v>1.5</v>
      </c>
      <c r="J47" s="123">
        <v>1</v>
      </c>
      <c r="K47" s="63"/>
      <c r="L47" s="63"/>
      <c r="M47" s="63"/>
      <c r="N47" s="63"/>
      <c r="O47" s="63"/>
      <c r="P47" s="63"/>
      <c r="Q47" s="63"/>
      <c r="R47" s="63"/>
      <c r="S47" s="63"/>
      <c r="T47" s="63"/>
      <c r="U47" s="63"/>
      <c r="V47" s="63"/>
      <c r="W47" s="63"/>
      <c r="X47" s="63"/>
      <c r="Y47" s="63"/>
      <c r="Z47" s="63"/>
      <c r="AA47" s="63"/>
      <c r="AB47" s="63"/>
      <c r="AC47" s="63"/>
      <c r="AD47" s="76"/>
      <c r="AE47" s="63"/>
      <c r="AF47" s="63"/>
      <c r="AG47" s="63"/>
      <c r="AH47" s="63"/>
      <c r="AI47" s="63"/>
      <c r="AJ47" s="63"/>
      <c r="AK47" s="63"/>
      <c r="AL47" s="63"/>
      <c r="AM47" s="63"/>
      <c r="AN47" s="88"/>
    </row>
    <row r="48" ht="19.9" customHeight="1" spans="2:40">
      <c r="B48" s="101" t="s">
        <v>191</v>
      </c>
      <c r="C48" s="101" t="s">
        <v>206</v>
      </c>
      <c r="D48" s="87" t="s">
        <v>72</v>
      </c>
      <c r="E48" s="115" t="s">
        <v>207</v>
      </c>
      <c r="F48" s="63">
        <f t="shared" si="4"/>
        <v>3.98</v>
      </c>
      <c r="G48" s="63">
        <f t="shared" si="5"/>
        <v>3.7</v>
      </c>
      <c r="H48" s="63">
        <f t="shared" si="6"/>
        <v>3.7</v>
      </c>
      <c r="I48" s="63">
        <v>3.7</v>
      </c>
      <c r="J48" s="123"/>
      <c r="K48" s="63"/>
      <c r="L48" s="63"/>
      <c r="M48" s="63"/>
      <c r="N48" s="63"/>
      <c r="O48" s="63"/>
      <c r="P48" s="63"/>
      <c r="Q48" s="63"/>
      <c r="R48" s="63"/>
      <c r="S48" s="63"/>
      <c r="T48" s="63"/>
      <c r="U48" s="63"/>
      <c r="V48" s="63"/>
      <c r="W48" s="63"/>
      <c r="X48" s="63"/>
      <c r="Y48" s="63"/>
      <c r="Z48" s="63"/>
      <c r="AA48" s="63">
        <v>0.28</v>
      </c>
      <c r="AB48" s="63">
        <v>0.28</v>
      </c>
      <c r="AC48" s="63">
        <v>0.28</v>
      </c>
      <c r="AD48" s="76"/>
      <c r="AE48" s="63"/>
      <c r="AF48" s="63"/>
      <c r="AG48" s="63"/>
      <c r="AH48" s="63"/>
      <c r="AI48" s="63"/>
      <c r="AJ48" s="63"/>
      <c r="AK48" s="63"/>
      <c r="AL48" s="63"/>
      <c r="AM48" s="63"/>
      <c r="AN48" s="88"/>
    </row>
    <row r="49" ht="19.9" customHeight="1" spans="2:40">
      <c r="B49" s="45">
        <v>302</v>
      </c>
      <c r="C49" s="45">
        <v>26</v>
      </c>
      <c r="D49" s="87" t="s">
        <v>72</v>
      </c>
      <c r="E49" s="30" t="s">
        <v>208</v>
      </c>
      <c r="F49" s="63">
        <f t="shared" si="4"/>
        <v>11.5</v>
      </c>
      <c r="G49" s="63">
        <f t="shared" si="5"/>
        <v>11.5</v>
      </c>
      <c r="H49" s="63">
        <f t="shared" si="6"/>
        <v>11.5</v>
      </c>
      <c r="I49" s="63">
        <v>10</v>
      </c>
      <c r="J49" s="123">
        <v>1.5</v>
      </c>
      <c r="K49" s="63"/>
      <c r="L49" s="63"/>
      <c r="M49" s="63"/>
      <c r="N49" s="63"/>
      <c r="O49" s="63"/>
      <c r="P49" s="63"/>
      <c r="Q49" s="63"/>
      <c r="R49" s="63"/>
      <c r="S49" s="63"/>
      <c r="T49" s="63"/>
      <c r="U49" s="63"/>
      <c r="V49" s="63"/>
      <c r="W49" s="63"/>
      <c r="X49" s="63"/>
      <c r="Y49" s="63"/>
      <c r="Z49" s="63"/>
      <c r="AA49" s="63"/>
      <c r="AB49" s="63"/>
      <c r="AC49" s="63"/>
      <c r="AD49" s="76"/>
      <c r="AE49" s="63"/>
      <c r="AF49" s="63"/>
      <c r="AG49" s="63"/>
      <c r="AH49" s="63"/>
      <c r="AI49" s="63"/>
      <c r="AJ49" s="63"/>
      <c r="AK49" s="63"/>
      <c r="AL49" s="63"/>
      <c r="AM49" s="63"/>
      <c r="AN49" s="88"/>
    </row>
    <row r="50" ht="19.9" customHeight="1" spans="2:40">
      <c r="B50" s="45">
        <v>302</v>
      </c>
      <c r="C50" s="45">
        <v>28</v>
      </c>
      <c r="D50" s="87" t="s">
        <v>72</v>
      </c>
      <c r="E50" s="30" t="s">
        <v>209</v>
      </c>
      <c r="F50" s="63">
        <f t="shared" si="4"/>
        <v>6.58</v>
      </c>
      <c r="G50" s="63">
        <f t="shared" si="5"/>
        <v>6.58</v>
      </c>
      <c r="H50" s="63">
        <f t="shared" si="6"/>
        <v>6.58</v>
      </c>
      <c r="I50" s="63">
        <v>6.58</v>
      </c>
      <c r="J50" s="123"/>
      <c r="K50" s="63"/>
      <c r="L50" s="63"/>
      <c r="M50" s="63"/>
      <c r="N50" s="63"/>
      <c r="O50" s="63"/>
      <c r="P50" s="63"/>
      <c r="Q50" s="63"/>
      <c r="R50" s="63"/>
      <c r="S50" s="63"/>
      <c r="T50" s="63"/>
      <c r="U50" s="63"/>
      <c r="V50" s="63"/>
      <c r="W50" s="63"/>
      <c r="X50" s="63"/>
      <c r="Y50" s="63"/>
      <c r="Z50" s="63"/>
      <c r="AA50" s="63"/>
      <c r="AB50" s="63"/>
      <c r="AC50" s="63"/>
      <c r="AD50" s="76"/>
      <c r="AE50" s="63"/>
      <c r="AF50" s="63"/>
      <c r="AG50" s="63"/>
      <c r="AH50" s="63"/>
      <c r="AI50" s="63"/>
      <c r="AJ50" s="63"/>
      <c r="AK50" s="63"/>
      <c r="AL50" s="63"/>
      <c r="AM50" s="63"/>
      <c r="AN50" s="88"/>
    </row>
    <row r="51" ht="19.9" customHeight="1" spans="2:40">
      <c r="B51" s="101" t="s">
        <v>191</v>
      </c>
      <c r="C51" s="101" t="s">
        <v>210</v>
      </c>
      <c r="D51" s="87" t="s">
        <v>72</v>
      </c>
      <c r="E51" s="115" t="s">
        <v>211</v>
      </c>
      <c r="F51" s="63">
        <f t="shared" si="4"/>
        <v>8.27</v>
      </c>
      <c r="G51" s="63">
        <f t="shared" si="5"/>
        <v>8.22</v>
      </c>
      <c r="H51" s="63">
        <f t="shared" si="6"/>
        <v>8.22</v>
      </c>
      <c r="I51" s="63">
        <v>8.22</v>
      </c>
      <c r="J51" s="123"/>
      <c r="K51" s="63"/>
      <c r="L51" s="63"/>
      <c r="M51" s="63"/>
      <c r="N51" s="63"/>
      <c r="O51" s="63"/>
      <c r="P51" s="63"/>
      <c r="Q51" s="63"/>
      <c r="R51" s="63"/>
      <c r="S51" s="63"/>
      <c r="T51" s="63"/>
      <c r="U51" s="63"/>
      <c r="V51" s="63"/>
      <c r="W51" s="63"/>
      <c r="X51" s="63"/>
      <c r="Y51" s="63"/>
      <c r="Z51" s="63"/>
      <c r="AA51" s="63">
        <v>0.05</v>
      </c>
      <c r="AB51" s="63">
        <v>0.05</v>
      </c>
      <c r="AC51" s="63">
        <v>0.05</v>
      </c>
      <c r="AD51" s="76"/>
      <c r="AE51" s="63"/>
      <c r="AF51" s="63"/>
      <c r="AG51" s="63"/>
      <c r="AH51" s="63"/>
      <c r="AI51" s="63"/>
      <c r="AJ51" s="63"/>
      <c r="AK51" s="63"/>
      <c r="AL51" s="63"/>
      <c r="AM51" s="63"/>
      <c r="AN51" s="88"/>
    </row>
    <row r="52" ht="19.9" customHeight="1" spans="2:40">
      <c r="B52" s="101" t="s">
        <v>191</v>
      </c>
      <c r="C52" s="101" t="s">
        <v>212</v>
      </c>
      <c r="D52" s="87" t="s">
        <v>72</v>
      </c>
      <c r="E52" s="116" t="s">
        <v>213</v>
      </c>
      <c r="F52" s="63">
        <f t="shared" si="4"/>
        <v>6.15</v>
      </c>
      <c r="G52" s="63">
        <f t="shared" si="5"/>
        <v>6</v>
      </c>
      <c r="H52" s="63">
        <f t="shared" si="6"/>
        <v>6</v>
      </c>
      <c r="I52" s="63">
        <v>6</v>
      </c>
      <c r="J52" s="123"/>
      <c r="K52" s="63"/>
      <c r="L52" s="63"/>
      <c r="M52" s="63"/>
      <c r="N52" s="63"/>
      <c r="O52" s="63"/>
      <c r="P52" s="63"/>
      <c r="Q52" s="63"/>
      <c r="R52" s="63"/>
      <c r="S52" s="63"/>
      <c r="T52" s="63"/>
      <c r="U52" s="63"/>
      <c r="V52" s="63"/>
      <c r="W52" s="63"/>
      <c r="X52" s="63"/>
      <c r="Y52" s="63"/>
      <c r="Z52" s="63"/>
      <c r="AA52" s="63">
        <v>0.15</v>
      </c>
      <c r="AB52" s="63">
        <v>0.15</v>
      </c>
      <c r="AC52" s="63">
        <v>0.15</v>
      </c>
      <c r="AD52" s="76"/>
      <c r="AE52" s="63"/>
      <c r="AF52" s="63"/>
      <c r="AG52" s="63"/>
      <c r="AH52" s="63"/>
      <c r="AI52" s="63"/>
      <c r="AJ52" s="63"/>
      <c r="AK52" s="63"/>
      <c r="AL52" s="63"/>
      <c r="AM52" s="63"/>
      <c r="AN52" s="88"/>
    </row>
    <row r="53" ht="19.9" customHeight="1" spans="2:40">
      <c r="B53" s="101">
        <v>302</v>
      </c>
      <c r="C53" s="101">
        <v>39</v>
      </c>
      <c r="D53" s="87">
        <v>203001</v>
      </c>
      <c r="E53" s="115" t="s">
        <v>214</v>
      </c>
      <c r="F53" s="63">
        <f t="shared" si="4"/>
        <v>27.9</v>
      </c>
      <c r="G53" s="63">
        <f t="shared" si="5"/>
        <v>27.9</v>
      </c>
      <c r="H53" s="63">
        <f t="shared" si="6"/>
        <v>27.9</v>
      </c>
      <c r="I53" s="63">
        <v>27.9</v>
      </c>
      <c r="J53" s="123"/>
      <c r="K53" s="63"/>
      <c r="L53" s="63"/>
      <c r="M53" s="63"/>
      <c r="N53" s="63"/>
      <c r="O53" s="63"/>
      <c r="P53" s="63"/>
      <c r="Q53" s="63"/>
      <c r="R53" s="63"/>
      <c r="S53" s="63"/>
      <c r="T53" s="63"/>
      <c r="U53" s="63"/>
      <c r="V53" s="63"/>
      <c r="W53" s="63"/>
      <c r="X53" s="63"/>
      <c r="Y53" s="63"/>
      <c r="Z53" s="63"/>
      <c r="AA53" s="63"/>
      <c r="AB53" s="63"/>
      <c r="AC53" s="63"/>
      <c r="AD53" s="76"/>
      <c r="AE53" s="63"/>
      <c r="AF53" s="63"/>
      <c r="AG53" s="63"/>
      <c r="AH53" s="63"/>
      <c r="AI53" s="63"/>
      <c r="AJ53" s="63"/>
      <c r="AK53" s="63"/>
      <c r="AL53" s="63"/>
      <c r="AM53" s="63"/>
      <c r="AN53" s="88"/>
    </row>
    <row r="54" ht="19.9" customHeight="1" spans="2:40">
      <c r="B54" s="101" t="s">
        <v>191</v>
      </c>
      <c r="C54" s="101" t="s">
        <v>108</v>
      </c>
      <c r="D54" s="87" t="s">
        <v>72</v>
      </c>
      <c r="E54" s="116" t="s">
        <v>215</v>
      </c>
      <c r="F54" s="63">
        <f t="shared" si="4"/>
        <v>20.83</v>
      </c>
      <c r="G54" s="63">
        <f t="shared" si="5"/>
        <v>0.45</v>
      </c>
      <c r="H54" s="63">
        <f t="shared" si="6"/>
        <v>0.45</v>
      </c>
      <c r="I54" s="63">
        <v>0.45</v>
      </c>
      <c r="J54" s="123"/>
      <c r="K54" s="63"/>
      <c r="L54" s="63"/>
      <c r="M54" s="63"/>
      <c r="N54" s="63"/>
      <c r="O54" s="63"/>
      <c r="P54" s="63"/>
      <c r="Q54" s="63"/>
      <c r="R54" s="63"/>
      <c r="S54" s="63"/>
      <c r="T54" s="63"/>
      <c r="U54" s="63"/>
      <c r="V54" s="63"/>
      <c r="W54" s="63"/>
      <c r="X54" s="63"/>
      <c r="Y54" s="63"/>
      <c r="Z54" s="63"/>
      <c r="AA54" s="63">
        <v>20.38</v>
      </c>
      <c r="AB54" s="63">
        <v>20.38</v>
      </c>
      <c r="AC54" s="63">
        <v>0.38</v>
      </c>
      <c r="AD54" s="76">
        <v>20</v>
      </c>
      <c r="AE54" s="63"/>
      <c r="AF54" s="63"/>
      <c r="AG54" s="63"/>
      <c r="AH54" s="63"/>
      <c r="AI54" s="63"/>
      <c r="AJ54" s="63"/>
      <c r="AK54" s="63"/>
      <c r="AL54" s="63"/>
      <c r="AM54" s="63"/>
      <c r="AN54" s="88"/>
    </row>
    <row r="55" ht="19.9" customHeight="1" spans="2:40">
      <c r="B55" s="101"/>
      <c r="C55" s="101"/>
      <c r="D55" s="87"/>
      <c r="E55" s="111" t="s">
        <v>216</v>
      </c>
      <c r="F55" s="63">
        <f>F56+F57</f>
        <v>47.09</v>
      </c>
      <c r="G55" s="63">
        <f>G56+G57</f>
        <v>25.87</v>
      </c>
      <c r="H55" s="63">
        <f>H56+H57</f>
        <v>25.87</v>
      </c>
      <c r="I55" s="63">
        <f>I56+I57</f>
        <v>14.17</v>
      </c>
      <c r="J55" s="123">
        <f>J56+J57</f>
        <v>11.7</v>
      </c>
      <c r="K55" s="63"/>
      <c r="L55" s="63"/>
      <c r="M55" s="63"/>
      <c r="N55" s="63"/>
      <c r="O55" s="63"/>
      <c r="P55" s="63"/>
      <c r="Q55" s="63"/>
      <c r="R55" s="63"/>
      <c r="S55" s="63"/>
      <c r="T55" s="63"/>
      <c r="U55" s="63"/>
      <c r="V55" s="63"/>
      <c r="W55" s="63"/>
      <c r="X55" s="63"/>
      <c r="Y55" s="63"/>
      <c r="Z55" s="63"/>
      <c r="AA55" s="63">
        <v>21.23</v>
      </c>
      <c r="AB55" s="63">
        <v>21.23</v>
      </c>
      <c r="AC55" s="63">
        <v>5.2</v>
      </c>
      <c r="AD55" s="76">
        <v>16.02</v>
      </c>
      <c r="AE55" s="63"/>
      <c r="AF55" s="63"/>
      <c r="AG55" s="63"/>
      <c r="AH55" s="63"/>
      <c r="AI55" s="63"/>
      <c r="AJ55" s="63"/>
      <c r="AK55" s="63"/>
      <c r="AL55" s="63"/>
      <c r="AM55" s="63"/>
      <c r="AN55" s="88"/>
    </row>
    <row r="56" ht="19.9" customHeight="1" spans="1:40">
      <c r="A56" s="66"/>
      <c r="B56" s="101" t="s">
        <v>217</v>
      </c>
      <c r="C56" s="101" t="s">
        <v>90</v>
      </c>
      <c r="D56" s="87" t="s">
        <v>72</v>
      </c>
      <c r="E56" s="111" t="s">
        <v>218</v>
      </c>
      <c r="F56" s="63">
        <f>G56+AA56</f>
        <v>31.07</v>
      </c>
      <c r="G56" s="63">
        <f>H56</f>
        <v>25.87</v>
      </c>
      <c r="H56" s="63">
        <f>I56+J56</f>
        <v>25.87</v>
      </c>
      <c r="I56" s="63">
        <v>14.17</v>
      </c>
      <c r="J56" s="123">
        <v>11.7</v>
      </c>
      <c r="K56" s="63"/>
      <c r="L56" s="63"/>
      <c r="M56" s="63"/>
      <c r="N56" s="63"/>
      <c r="O56" s="63"/>
      <c r="P56" s="63"/>
      <c r="Q56" s="63"/>
      <c r="R56" s="63"/>
      <c r="S56" s="63"/>
      <c r="T56" s="63"/>
      <c r="U56" s="63"/>
      <c r="V56" s="63"/>
      <c r="W56" s="63"/>
      <c r="X56" s="63"/>
      <c r="Y56" s="63"/>
      <c r="Z56" s="63"/>
      <c r="AA56" s="63">
        <v>5.2</v>
      </c>
      <c r="AB56" s="63">
        <v>5.2</v>
      </c>
      <c r="AC56" s="63">
        <v>5.2</v>
      </c>
      <c r="AD56" s="76"/>
      <c r="AE56" s="63"/>
      <c r="AF56" s="63"/>
      <c r="AG56" s="63"/>
      <c r="AH56" s="63"/>
      <c r="AI56" s="63"/>
      <c r="AJ56" s="63"/>
      <c r="AK56" s="63"/>
      <c r="AL56" s="63"/>
      <c r="AM56" s="63"/>
      <c r="AN56" s="88"/>
    </row>
    <row r="57" ht="25" customHeight="1" spans="2:40">
      <c r="B57" s="101" t="s">
        <v>217</v>
      </c>
      <c r="C57" s="101" t="s">
        <v>108</v>
      </c>
      <c r="D57" s="87" t="s">
        <v>72</v>
      </c>
      <c r="E57" s="111" t="s">
        <v>219</v>
      </c>
      <c r="F57" s="63">
        <f>G57+AA57</f>
        <v>16.02</v>
      </c>
      <c r="G57" s="63"/>
      <c r="H57" s="63"/>
      <c r="I57" s="63"/>
      <c r="J57" s="123"/>
      <c r="K57" s="63"/>
      <c r="L57" s="63"/>
      <c r="M57" s="63"/>
      <c r="N57" s="63"/>
      <c r="O57" s="63"/>
      <c r="P57" s="63"/>
      <c r="Q57" s="63"/>
      <c r="R57" s="63"/>
      <c r="S57" s="63"/>
      <c r="T57" s="63"/>
      <c r="U57" s="63"/>
      <c r="V57" s="63"/>
      <c r="W57" s="63"/>
      <c r="X57" s="63"/>
      <c r="Y57" s="63"/>
      <c r="Z57" s="63"/>
      <c r="AA57" s="63">
        <v>16.02</v>
      </c>
      <c r="AB57" s="63">
        <v>16.02</v>
      </c>
      <c r="AC57" s="63"/>
      <c r="AD57" s="76">
        <v>16.02</v>
      </c>
      <c r="AE57" s="63"/>
      <c r="AF57" s="63"/>
      <c r="AG57" s="63"/>
      <c r="AH57" s="63"/>
      <c r="AI57" s="63"/>
      <c r="AJ57" s="63"/>
      <c r="AK57" s="63"/>
      <c r="AL57" s="63"/>
      <c r="AM57" s="63"/>
      <c r="AN57" s="88"/>
    </row>
  </sheetData>
  <mergeCells count="25">
    <mergeCell ref="B1:C1"/>
    <mergeCell ref="B2:AM2"/>
    <mergeCell ref="B3:E3"/>
    <mergeCell ref="AL3:AM3"/>
    <mergeCell ref="B4:E4"/>
    <mergeCell ref="G4:P4"/>
    <mergeCell ref="Q4:Z4"/>
    <mergeCell ref="AA4:AM4"/>
    <mergeCell ref="B5:C5"/>
    <mergeCell ref="H5:J5"/>
    <mergeCell ref="K5:M5"/>
    <mergeCell ref="N5:P5"/>
    <mergeCell ref="R5:T5"/>
    <mergeCell ref="U5:W5"/>
    <mergeCell ref="X5:Z5"/>
    <mergeCell ref="AB5:AD5"/>
    <mergeCell ref="AE5:AG5"/>
    <mergeCell ref="AH5:AJ5"/>
    <mergeCell ref="AK5:AM5"/>
    <mergeCell ref="D5:D6"/>
    <mergeCell ref="E5:E6"/>
    <mergeCell ref="F4:F6"/>
    <mergeCell ref="G5:G6"/>
    <mergeCell ref="Q5:Q6"/>
    <mergeCell ref="AA5:AA6"/>
  </mergeCells>
  <printOptions horizontalCentered="1"/>
  <pageMargins left="0.751388870824979" right="0.751388870824979" top="0.271527762488117" bottom="0.271527762488117" header="0" footer="0"/>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4"/>
  <sheetViews>
    <sheetView workbookViewId="0">
      <pane ySplit="6" topLeftCell="A13" activePane="bottomLeft" state="frozen"/>
      <selection/>
      <selection pane="bottomLeft" activeCell="G13" sqref="G13"/>
    </sheetView>
  </sheetViews>
  <sheetFormatPr defaultColWidth="10" defaultRowHeight="13.5"/>
  <cols>
    <col min="1" max="1" width="1.5" customWidth="1"/>
    <col min="2" max="4" width="6.125" style="90" customWidth="1"/>
    <col min="5" max="5" width="16.875" customWidth="1"/>
    <col min="6" max="6" width="41" customWidth="1"/>
    <col min="7" max="9" width="16.375" customWidth="1"/>
    <col min="10" max="10" width="1.5" customWidth="1"/>
    <col min="11" max="11" width="9.75" customWidth="1"/>
  </cols>
  <sheetData>
    <row r="1" ht="72" customHeight="1" spans="1:10">
      <c r="A1" s="49"/>
      <c r="B1" s="91"/>
      <c r="C1" s="91"/>
      <c r="D1" s="91"/>
      <c r="E1" s="73"/>
      <c r="F1" s="73"/>
      <c r="G1" s="65" t="s">
        <v>220</v>
      </c>
      <c r="H1" s="65"/>
      <c r="I1" s="65"/>
      <c r="J1" s="71"/>
    </row>
    <row r="2" ht="33" customHeight="1" spans="1:10">
      <c r="A2" s="49"/>
      <c r="B2" s="51" t="s">
        <v>221</v>
      </c>
      <c r="C2" s="51"/>
      <c r="D2" s="51"/>
      <c r="E2" s="51"/>
      <c r="F2" s="51"/>
      <c r="G2" s="51"/>
      <c r="H2" s="51"/>
      <c r="I2" s="51"/>
      <c r="J2" s="71" t="s">
        <v>2</v>
      </c>
    </row>
    <row r="3" ht="25" customHeight="1" spans="1:10">
      <c r="A3" s="52"/>
      <c r="B3" s="53" t="s">
        <v>4</v>
      </c>
      <c r="C3" s="53"/>
      <c r="D3" s="53"/>
      <c r="E3" s="53"/>
      <c r="F3" s="53"/>
      <c r="G3" s="96"/>
      <c r="H3" s="97"/>
      <c r="I3" s="67" t="s">
        <v>5</v>
      </c>
      <c r="J3" s="71"/>
    </row>
    <row r="4" ht="33" customHeight="1" spans="1:10">
      <c r="A4" s="82"/>
      <c r="B4" s="26" t="s">
        <v>8</v>
      </c>
      <c r="C4" s="26"/>
      <c r="D4" s="26"/>
      <c r="E4" s="26"/>
      <c r="F4" s="26"/>
      <c r="G4" s="26" t="s">
        <v>57</v>
      </c>
      <c r="H4" s="24" t="s">
        <v>222</v>
      </c>
      <c r="I4" s="24" t="s">
        <v>155</v>
      </c>
      <c r="J4" s="88"/>
    </row>
    <row r="5" ht="33" customHeight="1" spans="1:10">
      <c r="A5" s="82"/>
      <c r="B5" s="26" t="s">
        <v>80</v>
      </c>
      <c r="C5" s="26"/>
      <c r="D5" s="26"/>
      <c r="E5" s="26" t="s">
        <v>68</v>
      </c>
      <c r="F5" s="26" t="s">
        <v>69</v>
      </c>
      <c r="G5" s="26"/>
      <c r="H5" s="24"/>
      <c r="I5" s="24"/>
      <c r="J5" s="88"/>
    </row>
    <row r="6" ht="33" customHeight="1" spans="1:10">
      <c r="A6" s="57"/>
      <c r="B6" s="26" t="s">
        <v>81</v>
      </c>
      <c r="C6" s="26" t="s">
        <v>82</v>
      </c>
      <c r="D6" s="26" t="s">
        <v>83</v>
      </c>
      <c r="E6" s="26"/>
      <c r="F6" s="26"/>
      <c r="G6" s="26"/>
      <c r="H6" s="24"/>
      <c r="I6" s="24"/>
      <c r="J6" s="77"/>
    </row>
    <row r="7" ht="26" customHeight="1" spans="1:10">
      <c r="A7" s="55"/>
      <c r="B7" s="92"/>
      <c r="C7" s="92"/>
      <c r="D7" s="92"/>
      <c r="E7" s="56"/>
      <c r="F7" s="56" t="s">
        <v>70</v>
      </c>
      <c r="G7" s="61">
        <f>G8</f>
        <v>1450.8</v>
      </c>
      <c r="H7" s="61">
        <f>H8</f>
        <v>1309.23</v>
      </c>
      <c r="I7" s="61">
        <f>I8</f>
        <v>141.58</v>
      </c>
      <c r="J7" s="70"/>
    </row>
    <row r="8" ht="26" customHeight="1" spans="1:10">
      <c r="A8" s="57"/>
      <c r="B8" s="58"/>
      <c r="C8" s="58"/>
      <c r="D8" s="58"/>
      <c r="E8" s="58"/>
      <c r="F8" s="62"/>
      <c r="G8" s="63">
        <f>G9</f>
        <v>1450.8</v>
      </c>
      <c r="H8" s="63">
        <f>H9</f>
        <v>1309.23</v>
      </c>
      <c r="I8" s="63">
        <f>I9</f>
        <v>141.58</v>
      </c>
      <c r="J8" s="71"/>
    </row>
    <row r="9" ht="26" customHeight="1" spans="1:10">
      <c r="A9" s="57"/>
      <c r="B9" s="58"/>
      <c r="C9" s="58"/>
      <c r="D9" s="58"/>
      <c r="E9" s="58"/>
      <c r="F9" s="62" t="s">
        <v>71</v>
      </c>
      <c r="G9" s="63">
        <v>1450.8</v>
      </c>
      <c r="H9" s="63">
        <v>1309.23</v>
      </c>
      <c r="I9" s="63">
        <v>141.58</v>
      </c>
      <c r="J9" s="71"/>
    </row>
    <row r="10" ht="26" customHeight="1" spans="1:10">
      <c r="A10" s="57"/>
      <c r="B10" s="58">
        <v>201</v>
      </c>
      <c r="C10" s="58">
        <v>99</v>
      </c>
      <c r="D10" s="58">
        <v>99</v>
      </c>
      <c r="E10" s="58">
        <v>203001</v>
      </c>
      <c r="F10" s="58" t="s">
        <v>84</v>
      </c>
      <c r="G10" s="63">
        <f t="shared" ref="G10:G24" si="0">H10+I10</f>
        <v>4.5</v>
      </c>
      <c r="H10" s="86">
        <v>4.5</v>
      </c>
      <c r="I10" s="64"/>
      <c r="J10" s="77"/>
    </row>
    <row r="11" ht="26" customHeight="1" spans="1:10">
      <c r="A11" s="57"/>
      <c r="B11" s="58">
        <v>208</v>
      </c>
      <c r="C11" s="58" t="s">
        <v>86</v>
      </c>
      <c r="D11" s="58" t="s">
        <v>86</v>
      </c>
      <c r="E11" s="58">
        <v>203001</v>
      </c>
      <c r="F11" s="58" t="s">
        <v>87</v>
      </c>
      <c r="G11" s="63">
        <f t="shared" si="0"/>
        <v>521.79</v>
      </c>
      <c r="H11" s="86">
        <v>520.8</v>
      </c>
      <c r="I11" s="64">
        <v>0.99</v>
      </c>
      <c r="J11" s="77"/>
    </row>
    <row r="12" ht="26" customHeight="1" spans="1:10">
      <c r="A12" s="57"/>
      <c r="B12" s="58">
        <v>208</v>
      </c>
      <c r="C12" s="58" t="s">
        <v>86</v>
      </c>
      <c r="D12" s="93" t="s">
        <v>88</v>
      </c>
      <c r="E12" s="58">
        <v>203001</v>
      </c>
      <c r="F12" s="58" t="s">
        <v>89</v>
      </c>
      <c r="G12" s="63">
        <f t="shared" si="0"/>
        <v>8.57</v>
      </c>
      <c r="H12" s="86">
        <v>8</v>
      </c>
      <c r="I12" s="64">
        <v>0.57</v>
      </c>
      <c r="J12" s="77"/>
    </row>
    <row r="13" ht="26" customHeight="1" spans="1:10">
      <c r="A13" s="80"/>
      <c r="B13" s="94">
        <v>208</v>
      </c>
      <c r="C13" s="58" t="s">
        <v>86</v>
      </c>
      <c r="D13" s="93" t="s">
        <v>90</v>
      </c>
      <c r="E13" s="58">
        <v>203001</v>
      </c>
      <c r="F13" s="58" t="s">
        <v>91</v>
      </c>
      <c r="G13" s="63">
        <f t="shared" si="0"/>
        <v>3.15</v>
      </c>
      <c r="H13" s="86">
        <v>3</v>
      </c>
      <c r="I13" s="86">
        <v>0.15</v>
      </c>
      <c r="J13" s="98"/>
    </row>
    <row r="14" ht="26" customHeight="1" spans="2:9">
      <c r="B14" s="87">
        <v>208</v>
      </c>
      <c r="C14" s="58" t="s">
        <v>86</v>
      </c>
      <c r="D14" s="93" t="s">
        <v>92</v>
      </c>
      <c r="E14" s="58">
        <v>203001</v>
      </c>
      <c r="F14" s="58" t="s">
        <v>93</v>
      </c>
      <c r="G14" s="63">
        <f t="shared" si="0"/>
        <v>4</v>
      </c>
      <c r="H14" s="86">
        <v>4</v>
      </c>
      <c r="I14" s="30"/>
    </row>
    <row r="15" ht="26" customHeight="1" spans="2:9">
      <c r="B15" s="87">
        <v>208</v>
      </c>
      <c r="C15" s="58" t="s">
        <v>86</v>
      </c>
      <c r="D15" s="93" t="s">
        <v>94</v>
      </c>
      <c r="E15" s="58">
        <v>203001</v>
      </c>
      <c r="F15" s="58" t="s">
        <v>95</v>
      </c>
      <c r="G15" s="63">
        <f t="shared" si="0"/>
        <v>10.4</v>
      </c>
      <c r="H15" s="86">
        <v>10.2</v>
      </c>
      <c r="I15" s="30">
        <v>0.2</v>
      </c>
    </row>
    <row r="16" ht="26" customHeight="1" spans="2:9">
      <c r="B16" s="87">
        <v>208</v>
      </c>
      <c r="C16" s="58" t="s">
        <v>86</v>
      </c>
      <c r="D16" s="87">
        <v>50</v>
      </c>
      <c r="E16" s="58">
        <v>203001</v>
      </c>
      <c r="F16" s="58" t="s">
        <v>96</v>
      </c>
      <c r="G16" s="63">
        <f t="shared" si="0"/>
        <v>134.04</v>
      </c>
      <c r="H16" s="86">
        <v>133.75</v>
      </c>
      <c r="I16" s="30">
        <v>0.29</v>
      </c>
    </row>
    <row r="17" ht="26" customHeight="1" spans="2:9">
      <c r="B17" s="87">
        <v>208</v>
      </c>
      <c r="C17" s="58" t="s">
        <v>86</v>
      </c>
      <c r="D17" s="87">
        <v>99</v>
      </c>
      <c r="E17" s="58">
        <v>203001</v>
      </c>
      <c r="F17" s="58" t="s">
        <v>97</v>
      </c>
      <c r="G17" s="63">
        <f t="shared" si="0"/>
        <v>620.85</v>
      </c>
      <c r="H17" s="86">
        <v>501.48</v>
      </c>
      <c r="I17" s="30">
        <v>119.37</v>
      </c>
    </row>
    <row r="18" ht="26" customHeight="1" spans="2:9">
      <c r="B18" s="87">
        <v>208</v>
      </c>
      <c r="C18" s="95" t="s">
        <v>90</v>
      </c>
      <c r="D18" s="95" t="s">
        <v>90</v>
      </c>
      <c r="E18" s="58">
        <v>203001</v>
      </c>
      <c r="F18" s="58" t="s">
        <v>98</v>
      </c>
      <c r="G18" s="63">
        <f t="shared" si="0"/>
        <v>76.49</v>
      </c>
      <c r="H18" s="86">
        <v>76.49</v>
      </c>
      <c r="I18" s="30"/>
    </row>
    <row r="19" ht="26" customHeight="1" spans="2:9">
      <c r="B19" s="87">
        <v>208</v>
      </c>
      <c r="C19" s="95" t="s">
        <v>223</v>
      </c>
      <c r="D19" s="95" t="s">
        <v>86</v>
      </c>
      <c r="E19" s="58">
        <v>203001</v>
      </c>
      <c r="F19" s="58" t="s">
        <v>99</v>
      </c>
      <c r="G19" s="63">
        <f t="shared" si="0"/>
        <v>0.69</v>
      </c>
      <c r="H19" s="86">
        <v>0.69</v>
      </c>
      <c r="I19" s="30"/>
    </row>
    <row r="20" ht="26" customHeight="1" spans="2:9">
      <c r="B20" s="87">
        <v>208</v>
      </c>
      <c r="C20" s="95" t="s">
        <v>223</v>
      </c>
      <c r="D20" s="95" t="s">
        <v>88</v>
      </c>
      <c r="E20" s="58">
        <v>203001</v>
      </c>
      <c r="F20" s="58" t="s">
        <v>100</v>
      </c>
      <c r="G20" s="63">
        <f t="shared" si="0"/>
        <v>1.14</v>
      </c>
      <c r="H20" s="86">
        <v>1.14</v>
      </c>
      <c r="I20" s="30"/>
    </row>
    <row r="21" ht="26" customHeight="1" spans="2:9">
      <c r="B21" s="87">
        <v>210</v>
      </c>
      <c r="C21" s="87">
        <v>11</v>
      </c>
      <c r="D21" s="95" t="s">
        <v>86</v>
      </c>
      <c r="E21" s="58">
        <v>203001</v>
      </c>
      <c r="F21" s="58" t="s">
        <v>102</v>
      </c>
      <c r="G21" s="63">
        <f t="shared" si="0"/>
        <v>28.71</v>
      </c>
      <c r="H21" s="86">
        <v>28.71</v>
      </c>
      <c r="I21" s="30"/>
    </row>
    <row r="22" ht="26" customHeight="1" spans="2:9">
      <c r="B22" s="87">
        <v>210</v>
      </c>
      <c r="C22" s="87">
        <v>11</v>
      </c>
      <c r="D22" s="95" t="s">
        <v>88</v>
      </c>
      <c r="E22" s="58">
        <v>203001</v>
      </c>
      <c r="F22" s="58" t="s">
        <v>104</v>
      </c>
      <c r="G22" s="63">
        <f t="shared" si="0"/>
        <v>9.44</v>
      </c>
      <c r="H22" s="86">
        <v>9.44</v>
      </c>
      <c r="I22" s="30"/>
    </row>
    <row r="23" ht="26" customHeight="1" spans="2:9">
      <c r="B23" s="87">
        <v>210</v>
      </c>
      <c r="C23" s="87">
        <v>12</v>
      </c>
      <c r="D23" s="95" t="s">
        <v>86</v>
      </c>
      <c r="E23" s="58">
        <v>203001</v>
      </c>
      <c r="F23" s="58" t="s">
        <v>106</v>
      </c>
      <c r="G23" s="63">
        <f t="shared" si="0"/>
        <v>5.04</v>
      </c>
      <c r="H23" s="86">
        <v>5.04</v>
      </c>
      <c r="I23" s="30"/>
    </row>
    <row r="24" ht="26" customHeight="1" spans="2:9">
      <c r="B24" s="87">
        <v>213</v>
      </c>
      <c r="C24" s="95" t="s">
        <v>90</v>
      </c>
      <c r="D24" s="87">
        <v>99</v>
      </c>
      <c r="E24" s="58">
        <v>203001</v>
      </c>
      <c r="F24" s="58" t="s">
        <v>109</v>
      </c>
      <c r="G24" s="63">
        <f t="shared" si="0"/>
        <v>22</v>
      </c>
      <c r="H24" s="86">
        <v>2</v>
      </c>
      <c r="I24" s="30">
        <v>20</v>
      </c>
    </row>
  </sheetData>
  <mergeCells count="12">
    <mergeCell ref="B1:D1"/>
    <mergeCell ref="G1:I1"/>
    <mergeCell ref="B2:I2"/>
    <mergeCell ref="B3:F3"/>
    <mergeCell ref="B4:F4"/>
    <mergeCell ref="B5:D5"/>
    <mergeCell ref="A10:A12"/>
    <mergeCell ref="E5:E6"/>
    <mergeCell ref="F5:F6"/>
    <mergeCell ref="G4:G6"/>
    <mergeCell ref="H4:H6"/>
    <mergeCell ref="I4:I6"/>
  </mergeCells>
  <printOptions horizontalCentered="1"/>
  <pageMargins left="0.751388870824979" right="0.751388870824979" top="0.271527762488117" bottom="0.271527762488117" header="0" footer="0"/>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43"/>
  <sheetViews>
    <sheetView workbookViewId="0">
      <pane ySplit="6" topLeftCell="A8" activePane="bottomLeft" state="frozen"/>
      <selection/>
      <selection pane="bottomLeft" activeCell="F38" sqref="F38"/>
    </sheetView>
  </sheetViews>
  <sheetFormatPr defaultColWidth="10" defaultRowHeight="13.5"/>
  <cols>
    <col min="1" max="1" width="1.5" customWidth="1"/>
    <col min="2" max="3" width="6.125" customWidth="1"/>
    <col min="4" max="4" width="16.375" customWidth="1"/>
    <col min="5" max="5" width="41" customWidth="1"/>
    <col min="6" max="8" width="16.375" customWidth="1"/>
    <col min="9" max="9" width="1.5" customWidth="1"/>
  </cols>
  <sheetData>
    <row r="1" ht="29" customHeight="1" spans="1:9">
      <c r="A1" s="50"/>
      <c r="B1" s="50"/>
      <c r="C1" s="50"/>
      <c r="D1" s="73"/>
      <c r="E1" s="73"/>
      <c r="F1" s="49"/>
      <c r="G1" s="49"/>
      <c r="H1" s="84" t="s">
        <v>224</v>
      </c>
      <c r="I1" s="88"/>
    </row>
    <row r="2" ht="29" customHeight="1" spans="1:9">
      <c r="A2" s="49"/>
      <c r="B2" s="51" t="s">
        <v>225</v>
      </c>
      <c r="C2" s="51"/>
      <c r="D2" s="51"/>
      <c r="E2" s="51"/>
      <c r="F2" s="51"/>
      <c r="G2" s="51"/>
      <c r="H2" s="51"/>
      <c r="I2" s="88"/>
    </row>
    <row r="3" ht="24" customHeight="1" spans="1:9">
      <c r="A3" s="52"/>
      <c r="B3" s="53" t="s">
        <v>4</v>
      </c>
      <c r="C3" s="53"/>
      <c r="D3" s="53"/>
      <c r="E3" s="53"/>
      <c r="G3" s="52"/>
      <c r="H3" s="85" t="s">
        <v>5</v>
      </c>
      <c r="I3" s="88"/>
    </row>
    <row r="4" ht="30" customHeight="1" spans="1:9">
      <c r="A4" s="66"/>
      <c r="B4" s="26" t="s">
        <v>8</v>
      </c>
      <c r="C4" s="26"/>
      <c r="D4" s="26"/>
      <c r="E4" s="26"/>
      <c r="F4" s="26" t="s">
        <v>76</v>
      </c>
      <c r="G4" s="26"/>
      <c r="H4" s="26"/>
      <c r="I4" s="88"/>
    </row>
    <row r="5" ht="30" customHeight="1" spans="1:9">
      <c r="A5" s="66"/>
      <c r="B5" s="26" t="s">
        <v>80</v>
      </c>
      <c r="C5" s="26"/>
      <c r="D5" s="26" t="s">
        <v>68</v>
      </c>
      <c r="E5" s="26" t="s">
        <v>69</v>
      </c>
      <c r="F5" s="26" t="s">
        <v>57</v>
      </c>
      <c r="G5" s="26" t="s">
        <v>226</v>
      </c>
      <c r="H5" s="26" t="s">
        <v>227</v>
      </c>
      <c r="I5" s="88"/>
    </row>
    <row r="6" ht="30" customHeight="1" spans="1:9">
      <c r="A6" s="82"/>
      <c r="B6" s="26" t="s">
        <v>81</v>
      </c>
      <c r="C6" s="26" t="s">
        <v>82</v>
      </c>
      <c r="D6" s="26"/>
      <c r="E6" s="26"/>
      <c r="F6" s="26"/>
      <c r="G6" s="26"/>
      <c r="H6" s="26"/>
      <c r="I6" s="88"/>
    </row>
    <row r="7" ht="30" customHeight="1" spans="1:9">
      <c r="A7" s="66"/>
      <c r="B7" s="26"/>
      <c r="C7" s="26"/>
      <c r="D7" s="26"/>
      <c r="E7" s="26" t="s">
        <v>70</v>
      </c>
      <c r="F7" s="75">
        <f>F8</f>
        <v>1370.61</v>
      </c>
      <c r="G7" s="75">
        <f>G8</f>
        <v>1291.49</v>
      </c>
      <c r="H7" s="75">
        <f>H8</f>
        <v>79.11</v>
      </c>
      <c r="I7" s="88"/>
    </row>
    <row r="8" ht="30" customHeight="1" spans="1:9">
      <c r="A8" s="66"/>
      <c r="B8" s="45"/>
      <c r="C8" s="45"/>
      <c r="D8" s="44"/>
      <c r="E8" s="28"/>
      <c r="F8" s="76">
        <f>F9</f>
        <v>1370.61</v>
      </c>
      <c r="G8" s="76">
        <f>G9</f>
        <v>1291.49</v>
      </c>
      <c r="H8" s="76">
        <f>H9</f>
        <v>79.11</v>
      </c>
      <c r="I8" s="88"/>
    </row>
    <row r="9" ht="30" customHeight="1" spans="1:9">
      <c r="A9" s="66"/>
      <c r="B9" s="45"/>
      <c r="C9" s="45"/>
      <c r="D9" s="44" t="s">
        <v>72</v>
      </c>
      <c r="E9" s="28" t="s">
        <v>73</v>
      </c>
      <c r="F9" s="76">
        <v>1370.61</v>
      </c>
      <c r="G9" s="76">
        <f>G10+G21+G41</f>
        <v>1291.49</v>
      </c>
      <c r="H9" s="76">
        <f>H10+H21+H41</f>
        <v>79.11</v>
      </c>
      <c r="I9" s="88"/>
    </row>
    <row r="10" ht="30" customHeight="1" spans="1:9">
      <c r="A10" s="66"/>
      <c r="B10" s="45"/>
      <c r="C10" s="45"/>
      <c r="D10" s="62"/>
      <c r="E10" s="58" t="s">
        <v>228</v>
      </c>
      <c r="F10" s="86">
        <v>1271.29</v>
      </c>
      <c r="G10" s="86">
        <v>1271.29</v>
      </c>
      <c r="H10" s="86"/>
      <c r="I10" s="88"/>
    </row>
    <row r="11" ht="30" customHeight="1" spans="1:9">
      <c r="A11" s="66"/>
      <c r="B11" s="45" t="s">
        <v>162</v>
      </c>
      <c r="C11" s="45" t="s">
        <v>86</v>
      </c>
      <c r="D11" s="44" t="s">
        <v>72</v>
      </c>
      <c r="E11" s="87" t="s">
        <v>229</v>
      </c>
      <c r="F11" s="86">
        <v>194.27</v>
      </c>
      <c r="G11" s="86">
        <v>194.27</v>
      </c>
      <c r="H11" s="86"/>
      <c r="I11" s="88"/>
    </row>
    <row r="12" ht="30" customHeight="1" spans="1:9">
      <c r="A12" s="66"/>
      <c r="B12" s="45" t="s">
        <v>162</v>
      </c>
      <c r="C12" s="45">
        <v>2</v>
      </c>
      <c r="D12" s="44" t="s">
        <v>72</v>
      </c>
      <c r="E12" s="87" t="s">
        <v>230</v>
      </c>
      <c r="F12" s="86">
        <v>101.3</v>
      </c>
      <c r="G12" s="86">
        <v>101.3</v>
      </c>
      <c r="H12" s="86"/>
      <c r="I12" s="88"/>
    </row>
    <row r="13" ht="30" customHeight="1" spans="2:9">
      <c r="B13" s="45" t="s">
        <v>162</v>
      </c>
      <c r="C13" s="45">
        <v>3</v>
      </c>
      <c r="D13" s="44" t="s">
        <v>72</v>
      </c>
      <c r="E13" s="87" t="s">
        <v>231</v>
      </c>
      <c r="F13" s="86">
        <v>171.79</v>
      </c>
      <c r="G13" s="86">
        <v>171.79</v>
      </c>
      <c r="H13" s="86"/>
      <c r="I13" s="88"/>
    </row>
    <row r="14" ht="30" customHeight="1" spans="1:9">
      <c r="A14" s="66"/>
      <c r="B14" s="45" t="s">
        <v>162</v>
      </c>
      <c r="C14" s="45">
        <v>7</v>
      </c>
      <c r="D14" s="44" t="s">
        <v>72</v>
      </c>
      <c r="E14" s="87" t="s">
        <v>232</v>
      </c>
      <c r="F14" s="86">
        <v>34.37</v>
      </c>
      <c r="G14" s="86">
        <v>34.37</v>
      </c>
      <c r="H14" s="86"/>
      <c r="I14" s="88"/>
    </row>
    <row r="15" ht="30" customHeight="1" spans="2:9">
      <c r="B15" s="45" t="s">
        <v>162</v>
      </c>
      <c r="C15" s="45">
        <v>8</v>
      </c>
      <c r="D15" s="44" t="s">
        <v>72</v>
      </c>
      <c r="E15" s="87" t="s">
        <v>233</v>
      </c>
      <c r="F15" s="86">
        <v>87.17</v>
      </c>
      <c r="G15" s="86">
        <v>87.17</v>
      </c>
      <c r="H15" s="86"/>
      <c r="I15" s="88"/>
    </row>
    <row r="16" ht="30" customHeight="1" spans="1:9">
      <c r="A16" s="66"/>
      <c r="B16" s="45" t="s">
        <v>162</v>
      </c>
      <c r="C16" s="45">
        <v>10</v>
      </c>
      <c r="D16" s="44" t="s">
        <v>72</v>
      </c>
      <c r="E16" s="87" t="s">
        <v>234</v>
      </c>
      <c r="F16" s="86">
        <v>35.62</v>
      </c>
      <c r="G16" s="86">
        <v>35.62</v>
      </c>
      <c r="H16" s="86"/>
      <c r="I16" s="88"/>
    </row>
    <row r="17" ht="30" customHeight="1" spans="2:9">
      <c r="B17" s="45" t="s">
        <v>162</v>
      </c>
      <c r="C17" s="45">
        <v>11</v>
      </c>
      <c r="D17" s="44" t="s">
        <v>72</v>
      </c>
      <c r="E17" s="87" t="s">
        <v>235</v>
      </c>
      <c r="F17" s="86">
        <v>7.44</v>
      </c>
      <c r="G17" s="86">
        <v>7.44</v>
      </c>
      <c r="H17" s="86"/>
      <c r="I17" s="88"/>
    </row>
    <row r="18" ht="30" customHeight="1" spans="2:9">
      <c r="B18" s="45" t="s">
        <v>162</v>
      </c>
      <c r="C18" s="45">
        <v>12</v>
      </c>
      <c r="D18" s="44" t="s">
        <v>72</v>
      </c>
      <c r="E18" s="87" t="s">
        <v>236</v>
      </c>
      <c r="F18" s="86">
        <v>11.31</v>
      </c>
      <c r="G18" s="86">
        <v>11.31</v>
      </c>
      <c r="H18" s="86"/>
      <c r="I18" s="88"/>
    </row>
    <row r="19" ht="30" customHeight="1" spans="1:9">
      <c r="A19" s="66"/>
      <c r="B19" s="45" t="s">
        <v>162</v>
      </c>
      <c r="C19" s="45">
        <v>13</v>
      </c>
      <c r="D19" s="44" t="s">
        <v>72</v>
      </c>
      <c r="E19" s="87" t="s">
        <v>237</v>
      </c>
      <c r="F19" s="86">
        <v>68.08</v>
      </c>
      <c r="G19" s="86">
        <v>68.08</v>
      </c>
      <c r="H19" s="86"/>
      <c r="I19" s="88"/>
    </row>
    <row r="20" ht="30" customHeight="1" spans="2:9">
      <c r="B20" s="45" t="s">
        <v>162</v>
      </c>
      <c r="C20" s="45">
        <v>99</v>
      </c>
      <c r="D20" s="44" t="s">
        <v>72</v>
      </c>
      <c r="E20" s="87" t="s">
        <v>238</v>
      </c>
      <c r="F20" s="86">
        <v>559.94</v>
      </c>
      <c r="G20" s="86">
        <v>559.94</v>
      </c>
      <c r="H20" s="86"/>
      <c r="I20" s="88"/>
    </row>
    <row r="21" ht="30" customHeight="1" spans="1:9">
      <c r="A21" s="66"/>
      <c r="B21" s="45"/>
      <c r="C21" s="45"/>
      <c r="D21" s="62"/>
      <c r="E21" s="58" t="s">
        <v>239</v>
      </c>
      <c r="F21" s="86">
        <v>79.94</v>
      </c>
      <c r="G21" s="86">
        <v>0.83</v>
      </c>
      <c r="H21" s="86">
        <v>79.11</v>
      </c>
      <c r="I21" s="88"/>
    </row>
    <row r="22" ht="30" customHeight="1" spans="2:9">
      <c r="B22" s="45">
        <v>302</v>
      </c>
      <c r="C22" s="45">
        <v>1</v>
      </c>
      <c r="D22" s="44" t="s">
        <v>72</v>
      </c>
      <c r="E22" s="87" t="s">
        <v>240</v>
      </c>
      <c r="F22" s="86">
        <v>2.2</v>
      </c>
      <c r="G22" s="86"/>
      <c r="H22" s="86">
        <v>2.2</v>
      </c>
      <c r="I22" s="88"/>
    </row>
    <row r="23" ht="30" customHeight="1" spans="1:9">
      <c r="A23" s="66"/>
      <c r="B23" s="45">
        <v>302</v>
      </c>
      <c r="C23" s="45">
        <v>2</v>
      </c>
      <c r="D23" s="44" t="s">
        <v>72</v>
      </c>
      <c r="E23" s="87" t="s">
        <v>241</v>
      </c>
      <c r="F23" s="86"/>
      <c r="G23" s="86"/>
      <c r="H23" s="86"/>
      <c r="I23" s="88"/>
    </row>
    <row r="24" ht="30" customHeight="1" spans="2:9">
      <c r="B24" s="45">
        <v>302</v>
      </c>
      <c r="C24" s="45">
        <v>3</v>
      </c>
      <c r="D24" s="44" t="s">
        <v>72</v>
      </c>
      <c r="E24" s="87" t="s">
        <v>242</v>
      </c>
      <c r="F24" s="86"/>
      <c r="G24" s="86"/>
      <c r="H24" s="86"/>
      <c r="I24" s="88"/>
    </row>
    <row r="25" ht="30" customHeight="1" spans="1:9">
      <c r="A25" s="66"/>
      <c r="B25" s="45">
        <v>302</v>
      </c>
      <c r="C25" s="45">
        <v>5</v>
      </c>
      <c r="D25" s="44" t="s">
        <v>72</v>
      </c>
      <c r="E25" s="87" t="s">
        <v>243</v>
      </c>
      <c r="F25" s="86">
        <v>0.52</v>
      </c>
      <c r="G25" s="86"/>
      <c r="H25" s="86">
        <v>0.52</v>
      </c>
      <c r="I25" s="88"/>
    </row>
    <row r="26" ht="30" customHeight="1" spans="2:9">
      <c r="B26" s="45">
        <v>302</v>
      </c>
      <c r="C26" s="45">
        <v>6</v>
      </c>
      <c r="D26" s="44" t="s">
        <v>72</v>
      </c>
      <c r="E26" s="87" t="s">
        <v>244</v>
      </c>
      <c r="F26" s="86">
        <v>4</v>
      </c>
      <c r="G26" s="86"/>
      <c r="H26" s="86">
        <v>4</v>
      </c>
      <c r="I26" s="88"/>
    </row>
    <row r="27" ht="30" customHeight="1" spans="2:9">
      <c r="B27" s="45">
        <v>302</v>
      </c>
      <c r="C27" s="45">
        <v>7</v>
      </c>
      <c r="D27" s="44" t="s">
        <v>72</v>
      </c>
      <c r="E27" s="87" t="s">
        <v>245</v>
      </c>
      <c r="F27" s="86">
        <v>1.01</v>
      </c>
      <c r="G27" s="86"/>
      <c r="H27" s="86">
        <v>1.01</v>
      </c>
      <c r="I27" s="88"/>
    </row>
    <row r="28" ht="30" customHeight="1" spans="1:9">
      <c r="A28" s="66"/>
      <c r="B28" s="45" t="s">
        <v>191</v>
      </c>
      <c r="C28" s="45">
        <v>9</v>
      </c>
      <c r="D28" s="44" t="s">
        <v>72</v>
      </c>
      <c r="E28" s="87" t="s">
        <v>246</v>
      </c>
      <c r="F28" s="86">
        <v>2</v>
      </c>
      <c r="G28" s="86"/>
      <c r="H28" s="86">
        <v>2</v>
      </c>
      <c r="I28" s="88"/>
    </row>
    <row r="29" ht="30" customHeight="1" spans="2:9">
      <c r="B29" s="45" t="s">
        <v>191</v>
      </c>
      <c r="C29" s="45">
        <v>11</v>
      </c>
      <c r="D29" s="44" t="s">
        <v>72</v>
      </c>
      <c r="E29" s="87" t="s">
        <v>247</v>
      </c>
      <c r="F29" s="86">
        <v>2.01</v>
      </c>
      <c r="G29" s="86"/>
      <c r="H29" s="86">
        <v>2.01</v>
      </c>
      <c r="I29" s="88"/>
    </row>
    <row r="30" ht="30" customHeight="1" spans="2:9">
      <c r="B30" s="45" t="s">
        <v>191</v>
      </c>
      <c r="C30" s="45">
        <v>13</v>
      </c>
      <c r="D30" s="44" t="s">
        <v>72</v>
      </c>
      <c r="E30" s="87" t="s">
        <v>248</v>
      </c>
      <c r="F30" s="86">
        <v>2</v>
      </c>
      <c r="G30" s="86"/>
      <c r="H30" s="86">
        <v>2</v>
      </c>
      <c r="I30" s="88"/>
    </row>
    <row r="31" ht="30" customHeight="1" spans="2:9">
      <c r="B31" s="45" t="s">
        <v>191</v>
      </c>
      <c r="C31" s="45">
        <v>14</v>
      </c>
      <c r="D31" s="44" t="s">
        <v>72</v>
      </c>
      <c r="E31" s="87" t="s">
        <v>249</v>
      </c>
      <c r="F31" s="86"/>
      <c r="G31" s="86"/>
      <c r="H31" s="86"/>
      <c r="I31" s="88"/>
    </row>
    <row r="32" ht="30" customHeight="1" spans="2:9">
      <c r="B32" s="45" t="s">
        <v>191</v>
      </c>
      <c r="C32" s="45">
        <v>15</v>
      </c>
      <c r="D32" s="44" t="s">
        <v>72</v>
      </c>
      <c r="E32" s="87" t="s">
        <v>250</v>
      </c>
      <c r="F32" s="86">
        <v>1</v>
      </c>
      <c r="G32" s="86"/>
      <c r="H32" s="86">
        <v>1</v>
      </c>
      <c r="I32" s="88"/>
    </row>
    <row r="33" ht="30" customHeight="1" spans="2:9">
      <c r="B33" s="45" t="s">
        <v>191</v>
      </c>
      <c r="C33" s="45">
        <v>16</v>
      </c>
      <c r="D33" s="44" t="s">
        <v>72</v>
      </c>
      <c r="E33" s="87" t="s">
        <v>251</v>
      </c>
      <c r="F33" s="86">
        <v>1.5</v>
      </c>
      <c r="G33" s="86"/>
      <c r="H33" s="86">
        <v>1.5</v>
      </c>
      <c r="I33" s="88"/>
    </row>
    <row r="34" ht="30" customHeight="1" spans="2:9">
      <c r="B34" s="45" t="s">
        <v>191</v>
      </c>
      <c r="C34" s="45">
        <v>17</v>
      </c>
      <c r="D34" s="44" t="s">
        <v>72</v>
      </c>
      <c r="E34" s="87" t="s">
        <v>252</v>
      </c>
      <c r="F34" s="86">
        <v>3.98</v>
      </c>
      <c r="G34" s="86"/>
      <c r="H34" s="86">
        <v>3.98</v>
      </c>
      <c r="I34" s="88"/>
    </row>
    <row r="35" ht="30" customHeight="1" spans="2:9">
      <c r="B35" s="45">
        <v>302</v>
      </c>
      <c r="C35" s="45">
        <v>26</v>
      </c>
      <c r="D35" s="44" t="s">
        <v>72</v>
      </c>
      <c r="E35" s="87" t="s">
        <v>253</v>
      </c>
      <c r="F35" s="86">
        <v>10</v>
      </c>
      <c r="G35" s="86"/>
      <c r="H35" s="86">
        <v>10</v>
      </c>
      <c r="I35" s="88"/>
    </row>
    <row r="36" ht="30" customHeight="1" spans="1:9">
      <c r="A36" s="66"/>
      <c r="B36" s="45">
        <v>302</v>
      </c>
      <c r="C36" s="45">
        <v>28</v>
      </c>
      <c r="D36" s="44" t="s">
        <v>72</v>
      </c>
      <c r="E36" s="87" t="s">
        <v>254</v>
      </c>
      <c r="F36" s="86">
        <v>6.58</v>
      </c>
      <c r="G36" s="86"/>
      <c r="H36" s="86">
        <v>6.58</v>
      </c>
      <c r="I36" s="88"/>
    </row>
    <row r="37" ht="30" customHeight="1" spans="1:9">
      <c r="A37" s="80"/>
      <c r="B37" s="45">
        <v>302</v>
      </c>
      <c r="C37" s="45">
        <v>29</v>
      </c>
      <c r="D37" s="44" t="s">
        <v>72</v>
      </c>
      <c r="E37" s="87" t="s">
        <v>255</v>
      </c>
      <c r="F37" s="86">
        <v>8.27</v>
      </c>
      <c r="G37" s="86"/>
      <c r="H37" s="86">
        <v>8.27</v>
      </c>
      <c r="I37" s="89"/>
    </row>
    <row r="38" ht="30" customHeight="1" spans="2:8">
      <c r="B38" s="45">
        <v>302</v>
      </c>
      <c r="C38" s="45">
        <v>31</v>
      </c>
      <c r="D38" s="44" t="s">
        <v>72</v>
      </c>
      <c r="E38" s="87" t="s">
        <v>256</v>
      </c>
      <c r="F38" s="86">
        <v>6.15</v>
      </c>
      <c r="G38" s="86"/>
      <c r="H38" s="86">
        <v>6.15</v>
      </c>
    </row>
    <row r="39" ht="30" customHeight="1" spans="2:8">
      <c r="B39" s="45">
        <v>302</v>
      </c>
      <c r="C39" s="45">
        <v>39</v>
      </c>
      <c r="D39" s="44" t="s">
        <v>72</v>
      </c>
      <c r="E39" s="87" t="s">
        <v>257</v>
      </c>
      <c r="F39" s="86">
        <v>27.9</v>
      </c>
      <c r="G39" s="86"/>
      <c r="H39" s="86">
        <v>27.9</v>
      </c>
    </row>
    <row r="40" ht="30" customHeight="1" spans="2:8">
      <c r="B40" s="45">
        <v>302</v>
      </c>
      <c r="C40" s="45">
        <v>99</v>
      </c>
      <c r="D40" s="44" t="s">
        <v>72</v>
      </c>
      <c r="E40" s="87" t="s">
        <v>258</v>
      </c>
      <c r="F40" s="86">
        <v>0.83</v>
      </c>
      <c r="G40" s="86">
        <v>0.83</v>
      </c>
      <c r="H40" s="86"/>
    </row>
    <row r="41" ht="30" customHeight="1" spans="2:8">
      <c r="B41" s="45"/>
      <c r="C41" s="45"/>
      <c r="D41" s="62"/>
      <c r="E41" s="58" t="s">
        <v>259</v>
      </c>
      <c r="F41" s="86">
        <v>19.37</v>
      </c>
      <c r="G41" s="86">
        <v>19.37</v>
      </c>
      <c r="H41" s="86"/>
    </row>
    <row r="42" ht="30" customHeight="1" spans="2:8">
      <c r="B42" s="45">
        <v>303</v>
      </c>
      <c r="C42" s="83" t="s">
        <v>90</v>
      </c>
      <c r="D42" s="44" t="s">
        <v>72</v>
      </c>
      <c r="E42" s="87" t="s">
        <v>260</v>
      </c>
      <c r="F42" s="86">
        <v>19.37</v>
      </c>
      <c r="G42" s="86">
        <v>19.37</v>
      </c>
      <c r="H42" s="86"/>
    </row>
    <row r="43" ht="30" customHeight="1" spans="2:8">
      <c r="B43" s="45">
        <v>303</v>
      </c>
      <c r="C43" s="83" t="s">
        <v>108</v>
      </c>
      <c r="D43" s="44" t="s">
        <v>72</v>
      </c>
      <c r="E43" s="87" t="s">
        <v>261</v>
      </c>
      <c r="F43" s="86"/>
      <c r="G43" s="86"/>
      <c r="H43" s="86"/>
    </row>
  </sheetData>
  <mergeCells count="11">
    <mergeCell ref="B1:C1"/>
    <mergeCell ref="B2:H2"/>
    <mergeCell ref="B3:E3"/>
    <mergeCell ref="B4:E4"/>
    <mergeCell ref="F4:H4"/>
    <mergeCell ref="B5:C5"/>
    <mergeCell ref="D5:D6"/>
    <mergeCell ref="E5:E6"/>
    <mergeCell ref="F5:F6"/>
    <mergeCell ref="G5:G6"/>
    <mergeCell ref="H5:H6"/>
  </mergeCells>
  <printOptions horizontalCentered="1"/>
  <pageMargins left="0.751388870824979" right="0.751388870824979" top="0.271527762488117" bottom="0.271527762488117" header="0" footer="0"/>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26"/>
  <sheetViews>
    <sheetView workbookViewId="0">
      <pane ySplit="5" topLeftCell="A6" activePane="bottomLeft" state="frozen"/>
      <selection/>
      <selection pane="bottomLeft" activeCell="F12" sqref="F12"/>
    </sheetView>
  </sheetViews>
  <sheetFormatPr defaultColWidth="10" defaultRowHeight="13.5" outlineLevelCol="7"/>
  <cols>
    <col min="1" max="1" width="1.5" customWidth="1"/>
    <col min="2" max="4" width="6.125" customWidth="1"/>
    <col min="5" max="5" width="13.375" customWidth="1"/>
    <col min="6" max="6" width="41" customWidth="1"/>
    <col min="7" max="7" width="16.375" customWidth="1"/>
    <col min="8" max="8" width="1.5" customWidth="1"/>
    <col min="9" max="9" width="9.75" customWidth="1"/>
  </cols>
  <sheetData>
    <row r="1" ht="46" customHeight="1" spans="1:8">
      <c r="A1" s="49"/>
      <c r="B1" s="50"/>
      <c r="C1" s="50"/>
      <c r="D1" s="50"/>
      <c r="E1" s="73"/>
      <c r="F1" s="73"/>
      <c r="G1" s="65" t="s">
        <v>262</v>
      </c>
      <c r="H1" s="66"/>
    </row>
    <row r="2" ht="36" customHeight="1" spans="1:8">
      <c r="A2" s="49"/>
      <c r="B2" s="51" t="s">
        <v>263</v>
      </c>
      <c r="C2" s="51"/>
      <c r="D2" s="51"/>
      <c r="E2" s="51"/>
      <c r="F2" s="51"/>
      <c r="G2" s="51"/>
      <c r="H2" s="66" t="s">
        <v>2</v>
      </c>
    </row>
    <row r="3" ht="27" customHeight="1" spans="1:8">
      <c r="A3" s="52"/>
      <c r="B3" s="53" t="s">
        <v>4</v>
      </c>
      <c r="C3" s="53"/>
      <c r="D3" s="53"/>
      <c r="E3" s="53"/>
      <c r="F3" s="53"/>
      <c r="G3" s="67" t="s">
        <v>5</v>
      </c>
      <c r="H3" s="68"/>
    </row>
    <row r="4" ht="27" customHeight="1" spans="1:8">
      <c r="A4" s="57"/>
      <c r="B4" s="26" t="s">
        <v>80</v>
      </c>
      <c r="C4" s="26"/>
      <c r="D4" s="26"/>
      <c r="E4" s="26" t="s">
        <v>68</v>
      </c>
      <c r="F4" s="26" t="s">
        <v>69</v>
      </c>
      <c r="G4" s="26" t="s">
        <v>264</v>
      </c>
      <c r="H4" s="71"/>
    </row>
    <row r="5" ht="27" customHeight="1" spans="1:8">
      <c r="A5" s="57"/>
      <c r="B5" s="26" t="s">
        <v>81</v>
      </c>
      <c r="C5" s="26" t="s">
        <v>82</v>
      </c>
      <c r="D5" s="26" t="s">
        <v>83</v>
      </c>
      <c r="E5" s="26"/>
      <c r="F5" s="26"/>
      <c r="G5" s="26"/>
      <c r="H5" s="77"/>
    </row>
    <row r="6" ht="27" customHeight="1" spans="1:8">
      <c r="A6" s="55"/>
      <c r="B6" s="26"/>
      <c r="C6" s="26"/>
      <c r="D6" s="26"/>
      <c r="E6" s="26"/>
      <c r="F6" s="26" t="s">
        <v>70</v>
      </c>
      <c r="G6" s="75">
        <f>G8</f>
        <v>80.2</v>
      </c>
      <c r="H6" s="70"/>
    </row>
    <row r="7" ht="27" customHeight="1" spans="1:8">
      <c r="A7" s="57"/>
      <c r="B7" s="44"/>
      <c r="C7" s="44"/>
      <c r="D7" s="44"/>
      <c r="E7" s="44"/>
      <c r="F7" s="28"/>
      <c r="G7" s="76">
        <f>G8</f>
        <v>80.2</v>
      </c>
      <c r="H7" s="71"/>
    </row>
    <row r="8" ht="27" customHeight="1" spans="1:8">
      <c r="A8" s="57"/>
      <c r="B8" s="44"/>
      <c r="C8" s="44"/>
      <c r="D8" s="44"/>
      <c r="E8" s="44"/>
      <c r="F8" s="28" t="s">
        <v>73</v>
      </c>
      <c r="G8" s="76">
        <v>80.2</v>
      </c>
      <c r="H8" s="71"/>
    </row>
    <row r="9" ht="27" customHeight="1" spans="1:8">
      <c r="A9" s="57"/>
      <c r="B9" s="44"/>
      <c r="C9" s="44"/>
      <c r="D9" s="44"/>
      <c r="E9" s="44"/>
      <c r="F9" s="28" t="s">
        <v>265</v>
      </c>
      <c r="G9" s="76">
        <v>4.5</v>
      </c>
      <c r="H9" s="71"/>
    </row>
    <row r="10" ht="27" customHeight="1" spans="1:8">
      <c r="A10" s="57"/>
      <c r="B10" s="44">
        <v>201</v>
      </c>
      <c r="C10" s="44">
        <v>99</v>
      </c>
      <c r="D10" s="44">
        <v>99</v>
      </c>
      <c r="E10" s="44">
        <v>203001</v>
      </c>
      <c r="F10" s="28" t="s">
        <v>84</v>
      </c>
      <c r="G10" s="76">
        <v>4.5</v>
      </c>
      <c r="H10" s="71"/>
    </row>
    <row r="11" ht="27" customHeight="1" spans="1:8">
      <c r="A11" s="57"/>
      <c r="B11" s="44"/>
      <c r="C11" s="44"/>
      <c r="D11" s="44"/>
      <c r="E11" s="44"/>
      <c r="F11" s="28" t="s">
        <v>266</v>
      </c>
      <c r="G11" s="76">
        <f>G12+G13</f>
        <v>8.57</v>
      </c>
      <c r="H11" s="77"/>
    </row>
    <row r="12" ht="27" customHeight="1" spans="1:8">
      <c r="A12" s="57"/>
      <c r="B12" s="44" t="s">
        <v>85</v>
      </c>
      <c r="C12" s="44" t="s">
        <v>86</v>
      </c>
      <c r="D12" s="44" t="s">
        <v>88</v>
      </c>
      <c r="E12" s="44" t="s">
        <v>72</v>
      </c>
      <c r="F12" s="28" t="s">
        <v>267</v>
      </c>
      <c r="G12" s="76">
        <v>5.57</v>
      </c>
      <c r="H12" s="77"/>
    </row>
    <row r="13" ht="27" customHeight="1" spans="1:8">
      <c r="A13" s="78"/>
      <c r="B13" s="44"/>
      <c r="C13" s="44"/>
      <c r="D13" s="44"/>
      <c r="E13" s="44"/>
      <c r="F13" s="28" t="s">
        <v>268</v>
      </c>
      <c r="G13" s="76">
        <v>3</v>
      </c>
      <c r="H13" s="77"/>
    </row>
    <row r="14" ht="27" customHeight="1" spans="1:8">
      <c r="A14" s="78"/>
      <c r="B14" s="44">
        <v>208</v>
      </c>
      <c r="C14" s="79" t="s">
        <v>86</v>
      </c>
      <c r="D14" s="79" t="s">
        <v>90</v>
      </c>
      <c r="E14" s="44"/>
      <c r="F14" s="28" t="s">
        <v>269</v>
      </c>
      <c r="G14" s="76">
        <v>3</v>
      </c>
      <c r="H14" s="77"/>
    </row>
    <row r="15" ht="27" customHeight="1" spans="1:8">
      <c r="A15" s="78"/>
      <c r="B15" s="44"/>
      <c r="C15" s="44"/>
      <c r="D15" s="44"/>
      <c r="E15" s="44"/>
      <c r="F15" s="28" t="s">
        <v>93</v>
      </c>
      <c r="G15" s="76">
        <v>4</v>
      </c>
      <c r="H15" s="77"/>
    </row>
    <row r="16" ht="27" customHeight="1" spans="1:8">
      <c r="A16" s="78"/>
      <c r="B16" s="44">
        <v>208</v>
      </c>
      <c r="C16" s="79" t="s">
        <v>86</v>
      </c>
      <c r="D16" s="79" t="s">
        <v>92</v>
      </c>
      <c r="E16" s="44"/>
      <c r="F16" s="28" t="s">
        <v>270</v>
      </c>
      <c r="G16" s="76">
        <v>3</v>
      </c>
      <c r="H16" s="77"/>
    </row>
    <row r="17" ht="27" customHeight="1" spans="1:8">
      <c r="A17" s="78"/>
      <c r="B17" s="44">
        <v>208</v>
      </c>
      <c r="C17" s="79" t="s">
        <v>86</v>
      </c>
      <c r="D17" s="79" t="s">
        <v>92</v>
      </c>
      <c r="E17" s="44"/>
      <c r="F17" s="28" t="s">
        <v>271</v>
      </c>
      <c r="G17" s="76">
        <v>1</v>
      </c>
      <c r="H17" s="77"/>
    </row>
    <row r="18" ht="27" customHeight="1" spans="2:8">
      <c r="B18" s="44"/>
      <c r="C18" s="44"/>
      <c r="D18" s="44"/>
      <c r="E18" s="44"/>
      <c r="F18" s="28" t="s">
        <v>272</v>
      </c>
      <c r="G18" s="76">
        <f>G19+G20</f>
        <v>10.4</v>
      </c>
      <c r="H18" s="77"/>
    </row>
    <row r="19" ht="27" customHeight="1" spans="1:8">
      <c r="A19" s="57"/>
      <c r="B19" s="44" t="s">
        <v>85</v>
      </c>
      <c r="C19" s="44" t="s">
        <v>86</v>
      </c>
      <c r="D19" s="44" t="s">
        <v>94</v>
      </c>
      <c r="E19" s="44" t="s">
        <v>72</v>
      </c>
      <c r="F19" s="28" t="s">
        <v>273</v>
      </c>
      <c r="G19" s="76">
        <v>3.4</v>
      </c>
      <c r="H19" s="77"/>
    </row>
    <row r="20" ht="27" customHeight="1" spans="1:8">
      <c r="A20" s="78"/>
      <c r="B20" s="44"/>
      <c r="C20" s="44"/>
      <c r="D20" s="44"/>
      <c r="E20" s="44"/>
      <c r="F20" s="28" t="s">
        <v>274</v>
      </c>
      <c r="G20" s="76">
        <v>7</v>
      </c>
      <c r="H20" s="77"/>
    </row>
    <row r="21" ht="27" customHeight="1" spans="2:8">
      <c r="B21" s="44"/>
      <c r="C21" s="44"/>
      <c r="D21" s="44"/>
      <c r="E21" s="44"/>
      <c r="F21" s="28" t="s">
        <v>275</v>
      </c>
      <c r="G21" s="76">
        <f>G22+G23</f>
        <v>27.72</v>
      </c>
      <c r="H21" s="77"/>
    </row>
    <row r="22" ht="27" customHeight="1" spans="1:8">
      <c r="A22" s="57"/>
      <c r="B22" s="44" t="s">
        <v>85</v>
      </c>
      <c r="C22" s="44" t="s">
        <v>86</v>
      </c>
      <c r="D22" s="44" t="s">
        <v>108</v>
      </c>
      <c r="E22" s="44" t="s">
        <v>72</v>
      </c>
      <c r="F22" s="28" t="s">
        <v>276</v>
      </c>
      <c r="G22" s="76">
        <v>16.02</v>
      </c>
      <c r="H22" s="77"/>
    </row>
    <row r="23" ht="27" customHeight="1" spans="1:8">
      <c r="A23" s="78"/>
      <c r="B23" s="44">
        <v>208</v>
      </c>
      <c r="C23" s="44" t="s">
        <v>86</v>
      </c>
      <c r="D23" s="44">
        <v>99</v>
      </c>
      <c r="E23" s="44">
        <v>203001</v>
      </c>
      <c r="F23" s="28" t="s">
        <v>277</v>
      </c>
      <c r="G23" s="76">
        <v>11.7</v>
      </c>
      <c r="H23" s="77"/>
    </row>
    <row r="24" ht="27" customHeight="1" spans="2:8">
      <c r="B24" s="44"/>
      <c r="C24" s="44"/>
      <c r="D24" s="44"/>
      <c r="E24" s="44"/>
      <c r="F24" s="28" t="s">
        <v>278</v>
      </c>
      <c r="G24" s="76">
        <f>G25+G26</f>
        <v>22</v>
      </c>
      <c r="H24" s="77"/>
    </row>
    <row r="25" ht="27" customHeight="1" spans="1:8">
      <c r="A25" s="57"/>
      <c r="B25" s="44" t="s">
        <v>107</v>
      </c>
      <c r="C25" s="44" t="s">
        <v>90</v>
      </c>
      <c r="D25" s="44" t="s">
        <v>108</v>
      </c>
      <c r="E25" s="44" t="s">
        <v>72</v>
      </c>
      <c r="F25" s="28" t="s">
        <v>279</v>
      </c>
      <c r="G25" s="76">
        <v>20</v>
      </c>
      <c r="H25" s="77"/>
    </row>
    <row r="26" ht="27" customHeight="1" spans="1:8">
      <c r="A26" s="80"/>
      <c r="B26" s="44">
        <v>213</v>
      </c>
      <c r="C26" s="44" t="s">
        <v>90</v>
      </c>
      <c r="D26" s="44" t="s">
        <v>108</v>
      </c>
      <c r="E26" s="44" t="s">
        <v>72</v>
      </c>
      <c r="F26" s="28" t="s">
        <v>280</v>
      </c>
      <c r="G26" s="76">
        <v>2</v>
      </c>
      <c r="H26" s="81"/>
    </row>
  </sheetData>
  <mergeCells count="7">
    <mergeCell ref="B1:D1"/>
    <mergeCell ref="B2:G2"/>
    <mergeCell ref="B3:F3"/>
    <mergeCell ref="B4:D4"/>
    <mergeCell ref="E4:E5"/>
    <mergeCell ref="F4:F5"/>
    <mergeCell ref="G4:G5"/>
  </mergeCells>
  <printOptions horizontalCentered="1"/>
  <pageMargins left="0.751388870824979" right="0.751388870824979" top="0.271527762488117" bottom="0.271527762488117" header="0" footer="0"/>
  <pageSetup paperSize="9" orientation="portrait"/>
  <headerFooter/>
</worksheet>
</file>

<file path=docProps/app.xml><?xml version="1.0" encoding="utf-8"?>
<Properties xmlns="http://schemas.openxmlformats.org/officeDocument/2006/extended-properties" xmlns:vt="http://schemas.openxmlformats.org/officeDocument/2006/docPropsVTypes">
  <Template>Normal.eit</Template>
  <Application>Yozo_Office9.0.5233.191ZH.S1</Application>
  <HeadingPairs>
    <vt:vector size="2" baseType="variant">
      <vt:variant>
        <vt:lpstr>工作表</vt:lpstr>
      </vt:variant>
      <vt:variant>
        <vt:i4>17</vt:i4>
      </vt:variant>
    </vt:vector>
  </HeadingPairs>
  <TitlesOfParts>
    <vt:vector size="17" baseType="lpstr">
      <vt:lpstr>封面</vt:lpstr>
      <vt:lpstr>部门收支总表1</vt:lpstr>
      <vt:lpstr>部门收入总表1-1</vt:lpstr>
      <vt:lpstr>部门支出总表1-2</vt:lpstr>
      <vt:lpstr>财政拨款收支预算总表2</vt:lpstr>
      <vt:lpstr>财政拨款支出预算表2-1</vt:lpstr>
      <vt:lpstr>一般公共预算支出预算表3</vt:lpstr>
      <vt:lpstr>一般公共预基本支出预算表3-1</vt:lpstr>
      <vt:lpstr>一般公共预算项目支出预算表3-2</vt:lpstr>
      <vt:lpstr>一般公共预算“三公”经费支出3-3</vt:lpstr>
      <vt:lpstr>政府性基金支出4</vt:lpstr>
      <vt:lpstr>政府性基金预算“三公”经费支出4-1</vt:lpstr>
      <vt:lpstr>国有资本经营预算支出5</vt:lpstr>
      <vt:lpstr>政府采购</vt:lpstr>
      <vt:lpstr>购买服务</vt:lpstr>
      <vt:lpstr>部门整体支出绩效</vt:lpstr>
      <vt:lpstr>项目目标绩效</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cp:revision>0</cp:revision>
  <dcterms:created xsi:type="dcterms:W3CDTF">2023-04-04T16:45:00Z</dcterms:created>
  <dcterms:modified xsi:type="dcterms:W3CDTF">2024-12-25T09:54:55Z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2052-11.8.2.1132</vt:lpwstr>
  </property>
  <property fmtid="{D5CDD505-2E9C-101B-9397-08002B2CF9AE}" pid="3" name="ICV">
    <vt:lpwstr>3EEBB8B0267A4849EF656B6782D15866</vt:lpwstr>
  </property>
</Properties>
</file>