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945" windowHeight="12375"/>
  </bookViews>
  <sheets>
    <sheet name="Sheet3" sheetId="1" r:id="rId1"/>
  </sheets>
  <calcPr calcId="125725"/>
</workbook>
</file>

<file path=xl/calcChain.xml><?xml version="1.0" encoding="utf-8"?>
<calcChain xmlns="http://schemas.openxmlformats.org/spreadsheetml/2006/main">
  <c r="M10" i="1"/>
  <c r="G10"/>
  <c r="C10"/>
  <c r="A10"/>
  <c r="M9"/>
  <c r="G9"/>
  <c r="C9"/>
  <c r="A9"/>
  <c r="M8"/>
  <c r="G8"/>
  <c r="C8"/>
  <c r="A8"/>
  <c r="M7"/>
  <c r="G7"/>
  <c r="C7"/>
  <c r="A7"/>
  <c r="M6"/>
  <c r="G6"/>
  <c r="C6"/>
  <c r="A6"/>
  <c r="M5"/>
  <c r="G5"/>
  <c r="C5"/>
  <c r="A5"/>
  <c r="M4"/>
  <c r="G4"/>
  <c r="C4"/>
  <c r="A4"/>
</calcChain>
</file>

<file path=xl/sharedStrings.xml><?xml version="1.0" encoding="utf-8"?>
<sst xmlns="http://schemas.openxmlformats.org/spreadsheetml/2006/main" count="55" uniqueCount="43">
  <si>
    <t>序号</t>
  </si>
  <si>
    <t>姓名</t>
  </si>
  <si>
    <t>性别</t>
  </si>
  <si>
    <t>身份证号码</t>
  </si>
  <si>
    <t>申请补缴
时间</t>
  </si>
  <si>
    <t>补缴月数</t>
  </si>
  <si>
    <t>申请补缴单位</t>
  </si>
  <si>
    <t>补缴原因</t>
  </si>
  <si>
    <t>初审结果</t>
  </si>
  <si>
    <t>开始时间</t>
  </si>
  <si>
    <t>截止时间</t>
  </si>
  <si>
    <t>岳晓春</t>
  </si>
  <si>
    <t>513026********0526</t>
  </si>
  <si>
    <t>1986/10/1</t>
  </si>
  <si>
    <t>1994/8/31</t>
  </si>
  <si>
    <t>巴中开放大学南江分校</t>
  </si>
  <si>
    <t>单位自查整改</t>
  </si>
  <si>
    <t>通过</t>
  </si>
  <si>
    <t>石红</t>
  </si>
  <si>
    <t>513026********404X</t>
  </si>
  <si>
    <t>1996/4/1</t>
  </si>
  <si>
    <t>南江县正直粮油购销公司</t>
  </si>
  <si>
    <t>张丽琼</t>
  </si>
  <si>
    <t>513026********4528</t>
  </si>
  <si>
    <t>1996/5/1</t>
  </si>
  <si>
    <t>四川广运集团南江有限公司</t>
  </si>
  <si>
    <t>卢章杰</t>
  </si>
  <si>
    <t>513026********0033</t>
  </si>
  <si>
    <t>1996/10/1</t>
  </si>
  <si>
    <t>国网四川省电力公司南江县供电分公司</t>
  </si>
  <si>
    <t>彭利华</t>
  </si>
  <si>
    <t>513026********4289</t>
  </si>
  <si>
    <t>南江县粮食和物资储备中心</t>
  </si>
  <si>
    <t>杨清蓉</t>
  </si>
  <si>
    <t>513026********7682</t>
  </si>
  <si>
    <t>南江县杨坝电力有限责任公司</t>
  </si>
  <si>
    <t>胡晓玲</t>
  </si>
  <si>
    <t>513026********6445</t>
  </si>
  <si>
    <t>中国邮政集团有限公司四川省南江县分公司</t>
  </si>
  <si>
    <t>1992/7/1</t>
  </si>
  <si>
    <t>1994/7/1</t>
  </si>
  <si>
    <t>2005/7/1</t>
  </si>
  <si>
    <t>2024年第九批企业职工基本养老保险补缴公示名单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</si>
</sst>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8">
    <font>
      <sz val="12"/>
      <name val="宋体"/>
      <charset val="134"/>
    </font>
    <font>
      <sz val="18"/>
      <name val="宋体"/>
      <charset val="134"/>
    </font>
    <font>
      <sz val="14"/>
      <name val="仿宋"/>
      <family val="3"/>
      <charset val="134"/>
    </font>
    <font>
      <sz val="10"/>
      <name val="宋体"/>
      <charset val="134"/>
    </font>
    <font>
      <sz val="14"/>
      <name val="宋体"/>
      <charset val="134"/>
    </font>
    <font>
      <b/>
      <sz val="10"/>
      <name val="Calibri"/>
      <family val="2"/>
    </font>
    <font>
      <b/>
      <sz val="18"/>
      <name val="Calibri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NumberFormat="1" applyFont="1" applyAlignment="1">
      <alignment horizontal="justify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MoolBoran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Times New Roman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Times New Roman"/>
        <a:font script="Hant" typeface="新細明體"/>
      </a:majorFont>
      <a:minorFont>
        <a:latin typeface="Calibri"/>
        <a:ea typeface=""/>
        <a:cs typeface="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DaunPenh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Arial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Arial"/>
        <a:font script="Hant" typeface="新細明體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H10" sqref="H10"/>
    </sheetView>
  </sheetViews>
  <sheetFormatPr defaultColWidth="9" defaultRowHeight="14.25" customHeight="1"/>
  <cols>
    <col min="1" max="3" width="8.625"/>
    <col min="4" max="4" width="19.5" customWidth="1"/>
    <col min="5" max="5" width="10.125" customWidth="1"/>
    <col min="6" max="6" width="11.5" bestFit="1" customWidth="1"/>
    <col min="7" max="7" width="7.5" customWidth="1"/>
    <col min="8" max="8" width="20.5" customWidth="1"/>
    <col min="9" max="9" width="14.25" customWidth="1"/>
    <col min="10" max="10" width="15" customWidth="1"/>
    <col min="11" max="12" width="9" hidden="1" customWidth="1"/>
    <col min="13" max="13" width="20.25" hidden="1" customWidth="1"/>
    <col min="14" max="14" width="57.125" style="2" customWidth="1"/>
  </cols>
  <sheetData>
    <row r="1" spans="1:14" ht="48.95" customHeight="1">
      <c r="A1" s="15" t="s">
        <v>42</v>
      </c>
      <c r="B1" s="15"/>
      <c r="C1" s="15"/>
      <c r="D1" s="16"/>
      <c r="E1" s="15"/>
      <c r="F1" s="15"/>
      <c r="G1" s="15"/>
      <c r="H1" s="15"/>
      <c r="I1" s="15"/>
      <c r="J1" s="15"/>
    </row>
    <row r="2" spans="1:14" ht="18.75">
      <c r="A2" s="17" t="s">
        <v>0</v>
      </c>
      <c r="B2" s="17" t="s">
        <v>1</v>
      </c>
      <c r="C2" s="17" t="s">
        <v>2</v>
      </c>
      <c r="D2" s="18" t="s">
        <v>3</v>
      </c>
      <c r="E2" s="17" t="s">
        <v>4</v>
      </c>
      <c r="F2" s="17"/>
      <c r="G2" s="17" t="s">
        <v>5</v>
      </c>
      <c r="H2" s="17" t="s">
        <v>6</v>
      </c>
      <c r="I2" s="19" t="s">
        <v>7</v>
      </c>
      <c r="J2" s="19" t="s">
        <v>8</v>
      </c>
    </row>
    <row r="3" spans="1:14" ht="37.5">
      <c r="A3" s="17"/>
      <c r="B3" s="17"/>
      <c r="C3" s="17"/>
      <c r="D3" s="18"/>
      <c r="E3" s="3" t="s">
        <v>9</v>
      </c>
      <c r="F3" s="4" t="s">
        <v>10</v>
      </c>
      <c r="G3" s="17"/>
      <c r="H3" s="17"/>
      <c r="I3" s="19"/>
      <c r="J3" s="19"/>
    </row>
    <row r="4" spans="1:14" s="1" customFormat="1" ht="39.950000000000003" customHeight="1">
      <c r="A4" s="5">
        <f t="shared" ref="A4:A9" si="0">ROW()-3</f>
        <v>1</v>
      </c>
      <c r="B4" s="6" t="s">
        <v>11</v>
      </c>
      <c r="C4" s="6" t="str">
        <f t="shared" ref="C4:C9" si="1">IF(OR(LEN(D4)=15,LEN(D4)=18),IF(MOD(MID(D4,15,3)*1,2),"男","女"),#N/A)</f>
        <v>女</v>
      </c>
      <c r="D4" s="7" t="s">
        <v>12</v>
      </c>
      <c r="E4" s="8" t="s">
        <v>13</v>
      </c>
      <c r="F4" s="9" t="s">
        <v>14</v>
      </c>
      <c r="G4" s="10">
        <f t="shared" ref="G4:G9" si="2">DATEDIF(E4,F4,"M")+1</f>
        <v>95</v>
      </c>
      <c r="H4" s="6" t="s">
        <v>15</v>
      </c>
      <c r="I4" s="12" t="s">
        <v>16</v>
      </c>
      <c r="J4" s="12" t="s">
        <v>17</v>
      </c>
      <c r="M4" s="13" t="str">
        <f t="shared" ref="M4:M9" si="3">REPLACE(D4,7,8,"********")</f>
        <v>513026********0526</v>
      </c>
      <c r="N4" s="14"/>
    </row>
    <row r="5" spans="1:14" s="1" customFormat="1" ht="39.950000000000003" customHeight="1">
      <c r="A5" s="5">
        <f t="shared" si="0"/>
        <v>2</v>
      </c>
      <c r="B5" s="6" t="s">
        <v>18</v>
      </c>
      <c r="C5" s="6" t="str">
        <f t="shared" si="1"/>
        <v>女</v>
      </c>
      <c r="D5" s="7" t="s">
        <v>19</v>
      </c>
      <c r="E5" s="8" t="s">
        <v>20</v>
      </c>
      <c r="F5" s="11">
        <v>36160</v>
      </c>
      <c r="G5" s="10">
        <f t="shared" si="2"/>
        <v>33</v>
      </c>
      <c r="H5" s="6" t="s">
        <v>21</v>
      </c>
      <c r="I5" s="12" t="s">
        <v>16</v>
      </c>
      <c r="J5" s="12" t="s">
        <v>17</v>
      </c>
      <c r="M5" s="13" t="str">
        <f t="shared" si="3"/>
        <v>513026********404X</v>
      </c>
      <c r="N5" s="14"/>
    </row>
    <row r="6" spans="1:14" ht="39.950000000000003" customHeight="1">
      <c r="A6" s="5">
        <f t="shared" si="0"/>
        <v>3</v>
      </c>
      <c r="B6" s="6" t="s">
        <v>22</v>
      </c>
      <c r="C6" s="6" t="str">
        <f t="shared" si="1"/>
        <v>女</v>
      </c>
      <c r="D6" s="7" t="s">
        <v>23</v>
      </c>
      <c r="E6" s="8" t="s">
        <v>24</v>
      </c>
      <c r="F6" s="11">
        <v>38868</v>
      </c>
      <c r="G6" s="10">
        <f t="shared" si="2"/>
        <v>121</v>
      </c>
      <c r="H6" s="6" t="s">
        <v>25</v>
      </c>
      <c r="I6" s="12" t="s">
        <v>16</v>
      </c>
      <c r="J6" s="12" t="s">
        <v>17</v>
      </c>
      <c r="M6" s="13" t="str">
        <f t="shared" si="3"/>
        <v>513026********4528</v>
      </c>
    </row>
    <row r="7" spans="1:14" ht="39.950000000000003" customHeight="1">
      <c r="A7" s="5">
        <f t="shared" si="0"/>
        <v>4</v>
      </c>
      <c r="B7" s="6" t="s">
        <v>26</v>
      </c>
      <c r="C7" s="6" t="str">
        <f t="shared" si="1"/>
        <v>男</v>
      </c>
      <c r="D7" s="7" t="s">
        <v>27</v>
      </c>
      <c r="E7" s="8" t="s">
        <v>28</v>
      </c>
      <c r="F7" s="11">
        <v>35430</v>
      </c>
      <c r="G7" s="10">
        <f t="shared" si="2"/>
        <v>3</v>
      </c>
      <c r="H7" s="6" t="s">
        <v>29</v>
      </c>
      <c r="I7" s="12" t="s">
        <v>16</v>
      </c>
      <c r="J7" s="12" t="s">
        <v>17</v>
      </c>
      <c r="M7" s="13" t="str">
        <f t="shared" si="3"/>
        <v>513026********0033</v>
      </c>
    </row>
    <row r="8" spans="1:14" ht="39.950000000000003" customHeight="1">
      <c r="A8" s="5">
        <f t="shared" si="0"/>
        <v>5</v>
      </c>
      <c r="B8" s="6" t="s">
        <v>30</v>
      </c>
      <c r="C8" s="6" t="str">
        <f t="shared" si="1"/>
        <v>女</v>
      </c>
      <c r="D8" s="7" t="s">
        <v>31</v>
      </c>
      <c r="E8" s="8" t="s">
        <v>39</v>
      </c>
      <c r="F8" s="11">
        <v>35155</v>
      </c>
      <c r="G8" s="10">
        <f t="shared" si="2"/>
        <v>45</v>
      </c>
      <c r="H8" s="6" t="s">
        <v>32</v>
      </c>
      <c r="I8" s="12" t="s">
        <v>16</v>
      </c>
      <c r="J8" s="12" t="s">
        <v>17</v>
      </c>
      <c r="M8" s="13" t="str">
        <f t="shared" si="3"/>
        <v>513026********4289</v>
      </c>
    </row>
    <row r="9" spans="1:14" ht="39.950000000000003" customHeight="1">
      <c r="A9" s="5">
        <f t="shared" si="0"/>
        <v>6</v>
      </c>
      <c r="B9" s="6" t="s">
        <v>33</v>
      </c>
      <c r="C9" s="6" t="str">
        <f t="shared" si="1"/>
        <v>女</v>
      </c>
      <c r="D9" s="7" t="s">
        <v>34</v>
      </c>
      <c r="E9" s="8" t="s">
        <v>40</v>
      </c>
      <c r="F9" s="11">
        <v>34699</v>
      </c>
      <c r="G9" s="10">
        <f t="shared" si="2"/>
        <v>6</v>
      </c>
      <c r="H9" s="6" t="s">
        <v>35</v>
      </c>
      <c r="I9" s="12" t="s">
        <v>16</v>
      </c>
      <c r="J9" s="12" t="s">
        <v>17</v>
      </c>
      <c r="M9" s="13" t="str">
        <f t="shared" si="3"/>
        <v>513026********7682</v>
      </c>
    </row>
    <row r="10" spans="1:14" ht="39" customHeight="1">
      <c r="A10" s="5">
        <f>ROW()-3</f>
        <v>7</v>
      </c>
      <c r="B10" s="6" t="s">
        <v>36</v>
      </c>
      <c r="C10" s="6" t="str">
        <f>IF(OR(LEN(D10)=15,LEN(D10)=18),IF(MOD(MID(D10,15,3)*1,2),"男","女"),#N/A)</f>
        <v>女</v>
      </c>
      <c r="D10" s="7" t="s">
        <v>37</v>
      </c>
      <c r="E10" s="8" t="s">
        <v>41</v>
      </c>
      <c r="F10" s="11">
        <v>38748</v>
      </c>
      <c r="G10" s="10">
        <f>DATEDIF(E10,F10,"M")+1</f>
        <v>7</v>
      </c>
      <c r="H10" s="6" t="s">
        <v>38</v>
      </c>
      <c r="I10" s="12" t="s">
        <v>16</v>
      </c>
      <c r="J10" s="12" t="s">
        <v>17</v>
      </c>
      <c r="M10" s="13" t="str">
        <f>REPLACE(D10,7,8,"********")</f>
        <v>513026********6445</v>
      </c>
    </row>
  </sheetData>
  <mergeCells count="10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phoneticPr fontId="7" type="noConversion"/>
  <pageMargins left="0.75138899999999997" right="0.314583" top="1" bottom="1" header="0.51180599999999998" footer="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cp:lastPrinted>2024-11-12T02:06:34Z</cp:lastPrinted>
  <dcterms:created xsi:type="dcterms:W3CDTF">2024-11-12T02:04:40Z</dcterms:created>
  <dcterms:modified xsi:type="dcterms:W3CDTF">2024-11-12T02:19:37Z</dcterms:modified>
</cp:coreProperties>
</file>