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总表" sheetId="1" r:id="rId1"/>
    <sheet name="乡镇评分" sheetId="3" r:id="rId2"/>
    <sheet name="任务完成情况统计" sheetId="4" r:id="rId3"/>
    <sheet name="培训组织管理报备等" sheetId="5" r:id="rId4"/>
    <sheet name="训前训后" sheetId="6" r:id="rId5"/>
  </sheets>
  <definedNames>
    <definedName name="_xlnm._FilterDatabase" localSheetId="1" hidden="1">乡镇评分!$A$1:$C$39</definedName>
    <definedName name="_xlnm._FilterDatabase" localSheetId="0" hidden="1">总表!$A$3:$XDC$13</definedName>
    <definedName name="_xlnm.Print_Titles" localSheetId="0">总表!$2:$3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4"/>
  <c r="H11"/>
  <c r="H10"/>
  <c r="H9"/>
  <c r="H8"/>
  <c r="H7"/>
  <c r="H6"/>
  <c r="H5"/>
  <c r="H4"/>
  <c r="H3"/>
  <c r="O11" i="1"/>
  <c r="O10"/>
  <c r="O9"/>
  <c r="L9"/>
  <c r="O8"/>
  <c r="O7"/>
  <c r="O6"/>
  <c r="O5"/>
  <c r="O4"/>
</calcChain>
</file>

<file path=xl/sharedStrings.xml><?xml version="1.0" encoding="utf-8"?>
<sst xmlns="http://schemas.openxmlformats.org/spreadsheetml/2006/main" count="268" uniqueCount="155">
  <si>
    <t xml:space="preserve">       南江县2024年培训机构综合考核评价得分情况表</t>
  </si>
  <si>
    <t>序号</t>
  </si>
  <si>
    <t>培训机构名称</t>
  </si>
  <si>
    <t>考核情况</t>
  </si>
  <si>
    <t>分数</t>
  </si>
  <si>
    <t>排名</t>
  </si>
  <si>
    <t>目标任务（20分）</t>
  </si>
  <si>
    <t>培训组织管理（15分）</t>
  </si>
  <si>
    <t>后续跟踪服务情况（20分）</t>
  </si>
  <si>
    <t>培训效果（40分）</t>
  </si>
  <si>
    <t>其他（5分）</t>
  </si>
  <si>
    <t>其他加分项</t>
  </si>
  <si>
    <t>目标任务得分</t>
  </si>
  <si>
    <t>组织管理得分</t>
  </si>
  <si>
    <t>后续跟踪得分</t>
  </si>
  <si>
    <t>培训效果得分</t>
  </si>
  <si>
    <t>其他得分</t>
  </si>
  <si>
    <t>加分</t>
  </si>
  <si>
    <t>最终得分</t>
  </si>
  <si>
    <t>南江县飞越职业技能培训学校有限公司</t>
  </si>
  <si>
    <t>完成培训515人，完成比例137.33%，得20分</t>
  </si>
  <si>
    <t>前期摸底缺3次，扣4分；未按实际情况报备出勤2次，扣1分</t>
  </si>
  <si>
    <t>后续服务照片较少，扣2分</t>
  </si>
  <si>
    <t>乡镇评分9.67分；训后就业率26%，得满分</t>
  </si>
  <si>
    <t>无扣分</t>
  </si>
  <si>
    <t>被中国乡村振兴、巴中人社官网、中国工商银行等新闻媒体报道宣传3次，加5分</t>
  </si>
  <si>
    <t>南江县吉瑞职业技能培训学校有限公司</t>
  </si>
  <si>
    <t>完成培训1302人，完成比例
140%，得20分</t>
  </si>
  <si>
    <t>V3.0培训班级学时录入错误，扣0.5分；未按实际情况报备出勤10次，扣4分</t>
  </si>
  <si>
    <t>乡镇评分10分；训后就业率36%，得满分</t>
  </si>
  <si>
    <t>被掌上巴中媒体宣传报道1次，加2分</t>
  </si>
  <si>
    <t>巴中市巴州腾飞职业技能培训学校</t>
  </si>
  <si>
    <t>完成培训638人，完成比例109.06%，得20分</t>
  </si>
  <si>
    <t>前期摸底缺1次，扣2分；未按实际情况报备出勤2次，扣1分</t>
  </si>
  <si>
    <t>乡镇评分7分；训后就业率43%，得满分</t>
  </si>
  <si>
    <t>被人民网、巴中日报、无线巴中媒体报道3次，加5分</t>
  </si>
  <si>
    <t>巴中市恩阳区恒智职业技能培训中心</t>
  </si>
  <si>
    <t>完成培训593人，完成比例116.27%，得20分</t>
  </si>
  <si>
    <t>V3.0系统中人员合格情况录入错误2人，扣1分</t>
  </si>
  <si>
    <t>乡镇评分9.8分；训后就业率34%，得满分</t>
  </si>
  <si>
    <t>无加分</t>
  </si>
  <si>
    <t>平昌县卓越职业技能培训学校</t>
  </si>
  <si>
    <t>完成培训1195人，完成比例141.42%，得20分</t>
  </si>
  <si>
    <t>前期摸底缺2次，扣4分；V3.0系统培训班级未提交开班导致流程错误，未录入学徒制培训班级，扣1.5分；未按实际情况报备出勤3次，扣1.5分</t>
  </si>
  <si>
    <t>乡镇评分9.57分；训后就业率34%，得满分</t>
  </si>
  <si>
    <t>被人民网、掌上巴中、南江融媒体报道3次，加5分</t>
  </si>
  <si>
    <t>南江县精英职业技术培训学校</t>
  </si>
  <si>
    <t>完成培训488人，完成比例119.02%，得20分</t>
  </si>
  <si>
    <t>前期摸底缺1次，扣2分；V3.0系统中2班次班级名称录入错误，监管系统中3人地址录入错误，扣2.5分；未按实际情况报备出勤6次，扣3分</t>
  </si>
  <si>
    <t>乡镇评分9.4分；训后就业率11%，扣4.5分</t>
  </si>
  <si>
    <t>参加马兰花四川赛事巴中赛区获得三等奖，得5分</t>
  </si>
  <si>
    <t>南江众力职业技能培训学校有限公司</t>
  </si>
  <si>
    <t>完成培训110人，完成比例129.41%，得20分</t>
  </si>
  <si>
    <t>前期摸底缺1次，扣2分；未按实际情况报备出勤3次，扣1.5分</t>
  </si>
  <si>
    <t>乡镇评分9.5分；训后就业率30%，真实性低于50%，不得分</t>
  </si>
  <si>
    <t>被中国残疾人联合会、四川残联新闻媒体报道宣传2次，加4分。</t>
  </si>
  <si>
    <t>巴中市东方职业技术学校</t>
  </si>
  <si>
    <t>完成培训246人，完成比例104.68%，得20分</t>
  </si>
  <si>
    <t>未按实际情况报备出勤1次，扣0.5分</t>
  </si>
  <si>
    <t>乡镇评分10分；训后就业率12%，电话准确率、就业真实性低于50%，不得分</t>
  </si>
  <si>
    <t>通江名匠职业技能培训学校有限公司</t>
  </si>
  <si>
    <t>完成培训191人，完成比例30.81%，得0分</t>
  </si>
  <si>
    <t>/</t>
  </si>
  <si>
    <t>放弃</t>
  </si>
  <si>
    <t>巴中富强职业技能培训学校</t>
  </si>
  <si>
    <t>完成培训0人，完成比例0%，得0分</t>
  </si>
  <si>
    <t>机构</t>
  </si>
  <si>
    <t>乡镇</t>
  </si>
  <si>
    <t>评分</t>
  </si>
  <si>
    <t>平均分</t>
  </si>
  <si>
    <t>东方</t>
  </si>
  <si>
    <t>下两</t>
  </si>
  <si>
    <t>红光</t>
  </si>
  <si>
    <t>飞越</t>
  </si>
  <si>
    <t>沙河</t>
  </si>
  <si>
    <t>神门</t>
  </si>
  <si>
    <t>贵民</t>
  </si>
  <si>
    <t>恒智</t>
  </si>
  <si>
    <t>赤溪</t>
  </si>
  <si>
    <t>高桥</t>
  </si>
  <si>
    <t>元潭</t>
  </si>
  <si>
    <t>侯家</t>
  </si>
  <si>
    <t>和平</t>
  </si>
  <si>
    <t>吉瑞</t>
  </si>
  <si>
    <t>赶场</t>
  </si>
  <si>
    <t>天池</t>
  </si>
  <si>
    <t>正直</t>
  </si>
  <si>
    <t>八庙</t>
  </si>
  <si>
    <t>杨坝</t>
  </si>
  <si>
    <t>精英</t>
  </si>
  <si>
    <t>关路</t>
  </si>
  <si>
    <t>关门</t>
  </si>
  <si>
    <t>高塔</t>
  </si>
  <si>
    <t>兴马</t>
  </si>
  <si>
    <t>双流</t>
  </si>
  <si>
    <t>名匠</t>
  </si>
  <si>
    <t>石滩</t>
  </si>
  <si>
    <t>大河</t>
  </si>
  <si>
    <t>桥亭</t>
  </si>
  <si>
    <t>腾飞</t>
  </si>
  <si>
    <t>仁和</t>
  </si>
  <si>
    <t>集州</t>
  </si>
  <si>
    <t>众力</t>
  </si>
  <si>
    <t>云顶</t>
  </si>
  <si>
    <t>光雾山</t>
  </si>
  <si>
    <t>卓越</t>
  </si>
  <si>
    <t>团结</t>
  </si>
  <si>
    <t>长赤</t>
  </si>
  <si>
    <t>关坝</t>
  </si>
  <si>
    <t>公山</t>
  </si>
  <si>
    <t>坪河</t>
  </si>
  <si>
    <t>完成培训情况</t>
  </si>
  <si>
    <t>技能培训</t>
  </si>
  <si>
    <t>技能不纳入考核的5个乡镇（公山、杨坝、桥亭、贵民、光雾山）</t>
  </si>
  <si>
    <t>品牌培训</t>
  </si>
  <si>
    <t>创业培训</t>
  </si>
  <si>
    <t>调整任务</t>
  </si>
  <si>
    <t>总任务</t>
  </si>
  <si>
    <t>完成比例</t>
  </si>
  <si>
    <t>富强</t>
  </si>
  <si>
    <t>具体情况</t>
  </si>
  <si>
    <t>备注</t>
  </si>
  <si>
    <t>报备错误-4（1,2，5，6，8，10，9，16，20,13期）</t>
  </si>
  <si>
    <t>超8次</t>
  </si>
  <si>
    <t>9月28日， 8月18日,8月14日,8月11日,8月4日,8月1日,7月27日,7月25日,7月10日,7月8日,7月7日，7月6日,7月2日,6月27日,6月25日,6月18日,5月14日,5月8日</t>
  </si>
  <si>
    <t>报备错误-1.5（20,15,14期）</t>
  </si>
  <si>
    <t>3次</t>
  </si>
  <si>
    <t>10月12日,9月18日,9月8日</t>
  </si>
  <si>
    <t>报备错误-1（2，9期）</t>
  </si>
  <si>
    <t>2次</t>
  </si>
  <si>
    <t>8月4日,5月12日</t>
  </si>
  <si>
    <t>报备错误-1(2,9期)</t>
  </si>
  <si>
    <t>5月13日，8月14日</t>
  </si>
  <si>
    <t>报备错误-3(16,15,12,1)</t>
  </si>
  <si>
    <t>6次</t>
  </si>
  <si>
    <t>11月1日，10月19日,10月15日,9月28日,9月27日,9月22日</t>
  </si>
  <si>
    <t>报备错误-1.5（2期）</t>
  </si>
  <si>
    <t>9月27日 三次都报错误</t>
  </si>
  <si>
    <t>报备错误-0.5（1期）</t>
  </si>
  <si>
    <t>1次</t>
  </si>
  <si>
    <t>扣分</t>
  </si>
  <si>
    <t>训前摸底情况</t>
  </si>
  <si>
    <t>共2个乡镇</t>
  </si>
  <si>
    <t>共7个乡镇</t>
  </si>
  <si>
    <t>共2个乡镇，其中光雾山1次</t>
  </si>
  <si>
    <t>共5个乡镇，其中兴马1次，</t>
  </si>
  <si>
    <t>共7个乡镇，其中坪河1次，关坝1次</t>
  </si>
  <si>
    <t>共2个乡镇，其中仁和1次</t>
  </si>
  <si>
    <t>共3个乡镇，其中沙河5次，神门1次，贵民0次</t>
  </si>
  <si>
    <t>共5个乡镇</t>
  </si>
  <si>
    <t>得分</t>
  </si>
  <si>
    <t>后续跟踪</t>
  </si>
  <si>
    <t>资料齐全</t>
  </si>
  <si>
    <t>3.4期回访照片只有一张</t>
  </si>
  <si>
    <t>训后照片两张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</si>
</sst>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58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DC14"/>
  <sheetViews>
    <sheetView tabSelected="1" topLeftCell="A7" workbookViewId="0">
      <selection activeCell="F9" sqref="F9"/>
    </sheetView>
  </sheetViews>
  <sheetFormatPr defaultColWidth="9" defaultRowHeight="13.5"/>
  <cols>
    <col min="1" max="1" width="5.375" style="11" customWidth="1"/>
    <col min="2" max="2" width="14" style="11" customWidth="1"/>
    <col min="3" max="3" width="25.25" style="11" customWidth="1"/>
    <col min="4" max="4" width="25.375" style="11" customWidth="1"/>
    <col min="5" max="5" width="21.625" style="11" customWidth="1"/>
    <col min="6" max="6" width="25.75" style="11" customWidth="1"/>
    <col min="7" max="7" width="11.5" style="11" customWidth="1"/>
    <col min="8" max="8" width="25.25" style="11" customWidth="1"/>
    <col min="9" max="14" width="7.75" style="12" customWidth="1"/>
    <col min="15" max="15" width="6.5" style="12" customWidth="1"/>
    <col min="16" max="16" width="7.25" style="11" customWidth="1"/>
    <col min="17" max="16331" width="9" style="11"/>
  </cols>
  <sheetData>
    <row r="1" spans="1:16" s="11" customFormat="1" ht="48.9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11" customFormat="1" ht="32.1" customHeight="1">
      <c r="A2" s="24" t="s">
        <v>1</v>
      </c>
      <c r="B2" s="24" t="s">
        <v>2</v>
      </c>
      <c r="C2" s="24" t="s">
        <v>3</v>
      </c>
      <c r="D2" s="24"/>
      <c r="E2" s="24"/>
      <c r="F2" s="24"/>
      <c r="G2" s="24"/>
      <c r="H2" s="24"/>
      <c r="I2" s="25" t="s">
        <v>4</v>
      </c>
      <c r="J2" s="25"/>
      <c r="K2" s="25"/>
      <c r="L2" s="25"/>
      <c r="M2" s="25"/>
      <c r="N2" s="25"/>
      <c r="O2" s="25"/>
      <c r="P2" s="26" t="s">
        <v>5</v>
      </c>
    </row>
    <row r="3" spans="1:16" s="11" customFormat="1" ht="35.1" customHeight="1">
      <c r="A3" s="24"/>
      <c r="B3" s="24"/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4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  <c r="O3" s="7" t="s">
        <v>18</v>
      </c>
      <c r="P3" s="27"/>
    </row>
    <row r="4" spans="1:16" s="11" customFormat="1" ht="48" customHeight="1">
      <c r="A4" s="15">
        <v>1</v>
      </c>
      <c r="B4" s="16" t="s">
        <v>19</v>
      </c>
      <c r="C4" s="16" t="s">
        <v>20</v>
      </c>
      <c r="D4" s="17" t="s">
        <v>21</v>
      </c>
      <c r="E4" s="16" t="s">
        <v>22</v>
      </c>
      <c r="F4" s="17" t="s">
        <v>23</v>
      </c>
      <c r="G4" s="17" t="s">
        <v>24</v>
      </c>
      <c r="H4" s="17" t="s">
        <v>25</v>
      </c>
      <c r="I4" s="7">
        <v>20</v>
      </c>
      <c r="J4" s="7">
        <v>10</v>
      </c>
      <c r="K4" s="22">
        <v>18</v>
      </c>
      <c r="L4" s="7">
        <v>39.67</v>
      </c>
      <c r="M4" s="7">
        <v>5</v>
      </c>
      <c r="N4" s="7">
        <v>5</v>
      </c>
      <c r="O4" s="15">
        <f t="shared" ref="O4:O11" si="0">SUM(I4:N4)</f>
        <v>97.67</v>
      </c>
      <c r="P4" s="6">
        <v>1</v>
      </c>
    </row>
    <row r="5" spans="1:16" s="11" customFormat="1" ht="45" customHeight="1">
      <c r="A5" s="15">
        <v>2</v>
      </c>
      <c r="B5" s="16" t="s">
        <v>26</v>
      </c>
      <c r="C5" s="16" t="s">
        <v>27</v>
      </c>
      <c r="D5" s="17" t="s">
        <v>28</v>
      </c>
      <c r="E5" s="17" t="s">
        <v>24</v>
      </c>
      <c r="F5" s="17" t="s">
        <v>29</v>
      </c>
      <c r="G5" s="17" t="s">
        <v>24</v>
      </c>
      <c r="H5" s="17" t="s">
        <v>30</v>
      </c>
      <c r="I5" s="7">
        <v>20</v>
      </c>
      <c r="J5" s="7">
        <v>10.5</v>
      </c>
      <c r="K5" s="7">
        <v>20</v>
      </c>
      <c r="L5" s="7">
        <v>40</v>
      </c>
      <c r="M5" s="7">
        <v>5</v>
      </c>
      <c r="N5" s="7">
        <v>2</v>
      </c>
      <c r="O5" s="15">
        <f t="shared" si="0"/>
        <v>97.5</v>
      </c>
      <c r="P5" s="6">
        <v>2</v>
      </c>
    </row>
    <row r="6" spans="1:16" s="11" customFormat="1" ht="51" customHeight="1">
      <c r="A6" s="15">
        <v>3</v>
      </c>
      <c r="B6" s="16" t="s">
        <v>31</v>
      </c>
      <c r="C6" s="16" t="s">
        <v>32</v>
      </c>
      <c r="D6" s="17" t="s">
        <v>33</v>
      </c>
      <c r="E6" s="16" t="s">
        <v>22</v>
      </c>
      <c r="F6" s="17" t="s">
        <v>34</v>
      </c>
      <c r="G6" s="17" t="s">
        <v>24</v>
      </c>
      <c r="H6" s="17" t="s">
        <v>35</v>
      </c>
      <c r="I6" s="7">
        <v>20</v>
      </c>
      <c r="J6" s="7">
        <v>12</v>
      </c>
      <c r="K6" s="22">
        <v>18</v>
      </c>
      <c r="L6" s="7">
        <v>37</v>
      </c>
      <c r="M6" s="7">
        <v>5</v>
      </c>
      <c r="N6" s="7">
        <v>5</v>
      </c>
      <c r="O6" s="15">
        <f t="shared" si="0"/>
        <v>97</v>
      </c>
      <c r="P6" s="6">
        <v>3</v>
      </c>
    </row>
    <row r="7" spans="1:16" ht="65.099999999999994" customHeight="1">
      <c r="A7" s="15">
        <v>4</v>
      </c>
      <c r="B7" s="16" t="s">
        <v>36</v>
      </c>
      <c r="C7" s="16" t="s">
        <v>37</v>
      </c>
      <c r="D7" s="17" t="s">
        <v>38</v>
      </c>
      <c r="E7" s="16" t="s">
        <v>22</v>
      </c>
      <c r="F7" s="17" t="s">
        <v>39</v>
      </c>
      <c r="G7" s="17" t="s">
        <v>24</v>
      </c>
      <c r="H7" s="17" t="s">
        <v>40</v>
      </c>
      <c r="I7" s="7">
        <v>20</v>
      </c>
      <c r="J7" s="7">
        <v>14</v>
      </c>
      <c r="K7" s="22">
        <v>18</v>
      </c>
      <c r="L7" s="7">
        <v>39.799999999999997</v>
      </c>
      <c r="M7" s="7">
        <v>5</v>
      </c>
      <c r="N7" s="7">
        <v>0</v>
      </c>
      <c r="O7" s="15">
        <f t="shared" si="0"/>
        <v>96.8</v>
      </c>
      <c r="P7" s="6">
        <v>4</v>
      </c>
    </row>
    <row r="8" spans="1:16" ht="72" customHeight="1">
      <c r="A8" s="15">
        <v>5</v>
      </c>
      <c r="B8" s="16" t="s">
        <v>41</v>
      </c>
      <c r="C8" s="16" t="s">
        <v>42</v>
      </c>
      <c r="D8" s="17" t="s">
        <v>43</v>
      </c>
      <c r="E8" s="16" t="s">
        <v>22</v>
      </c>
      <c r="F8" s="17" t="s">
        <v>44</v>
      </c>
      <c r="G8" s="17" t="s">
        <v>24</v>
      </c>
      <c r="H8" s="17" t="s">
        <v>45</v>
      </c>
      <c r="I8" s="7">
        <v>20</v>
      </c>
      <c r="J8" s="7">
        <v>8</v>
      </c>
      <c r="K8" s="22">
        <v>18</v>
      </c>
      <c r="L8" s="7">
        <v>39.57</v>
      </c>
      <c r="M8" s="7">
        <v>5</v>
      </c>
      <c r="N8" s="7">
        <v>5</v>
      </c>
      <c r="O8" s="15">
        <f t="shared" si="0"/>
        <v>95.57</v>
      </c>
      <c r="P8" s="6">
        <v>5</v>
      </c>
    </row>
    <row r="9" spans="1:16" ht="72" customHeight="1">
      <c r="A9" s="15">
        <v>6</v>
      </c>
      <c r="B9" s="16" t="s">
        <v>46</v>
      </c>
      <c r="C9" s="16" t="s">
        <v>47</v>
      </c>
      <c r="D9" s="17" t="s">
        <v>48</v>
      </c>
      <c r="E9" s="17" t="s">
        <v>24</v>
      </c>
      <c r="F9" s="17" t="s">
        <v>49</v>
      </c>
      <c r="G9" s="17" t="s">
        <v>24</v>
      </c>
      <c r="H9" s="17" t="s">
        <v>50</v>
      </c>
      <c r="I9" s="7">
        <v>20</v>
      </c>
      <c r="J9" s="7">
        <v>7.5</v>
      </c>
      <c r="K9" s="7">
        <v>20</v>
      </c>
      <c r="L9" s="7">
        <f>29.4+5.5</f>
        <v>34.9</v>
      </c>
      <c r="M9" s="7">
        <v>5</v>
      </c>
      <c r="N9" s="7">
        <v>5</v>
      </c>
      <c r="O9" s="15">
        <f t="shared" si="0"/>
        <v>92.4</v>
      </c>
      <c r="P9" s="6">
        <v>6</v>
      </c>
    </row>
    <row r="10" spans="1:16" s="11" customFormat="1" ht="45" customHeight="1">
      <c r="A10" s="15">
        <v>7</v>
      </c>
      <c r="B10" s="16" t="s">
        <v>51</v>
      </c>
      <c r="C10" s="16" t="s">
        <v>52</v>
      </c>
      <c r="D10" s="17" t="s">
        <v>53</v>
      </c>
      <c r="E10" s="16" t="s">
        <v>22</v>
      </c>
      <c r="F10" s="17" t="s">
        <v>54</v>
      </c>
      <c r="G10" s="17" t="s">
        <v>24</v>
      </c>
      <c r="H10" s="17" t="s">
        <v>55</v>
      </c>
      <c r="I10" s="7">
        <v>20</v>
      </c>
      <c r="J10" s="22">
        <v>11.5</v>
      </c>
      <c r="K10" s="22">
        <v>18</v>
      </c>
      <c r="L10" s="22">
        <v>29.5</v>
      </c>
      <c r="M10" s="22">
        <v>5</v>
      </c>
      <c r="N10" s="22">
        <v>4</v>
      </c>
      <c r="O10" s="15">
        <f t="shared" si="0"/>
        <v>88</v>
      </c>
      <c r="P10" s="6">
        <v>7</v>
      </c>
    </row>
    <row r="11" spans="1:16" s="11" customFormat="1" ht="50.1" customHeight="1">
      <c r="A11" s="15">
        <v>8</v>
      </c>
      <c r="B11" s="16" t="s">
        <v>56</v>
      </c>
      <c r="C11" s="16" t="s">
        <v>57</v>
      </c>
      <c r="D11" s="17" t="s">
        <v>58</v>
      </c>
      <c r="E11" s="17" t="s">
        <v>24</v>
      </c>
      <c r="F11" s="17" t="s">
        <v>59</v>
      </c>
      <c r="G11" s="17" t="s">
        <v>24</v>
      </c>
      <c r="H11" s="17" t="s">
        <v>40</v>
      </c>
      <c r="I11" s="7">
        <v>20</v>
      </c>
      <c r="J11" s="7">
        <v>14.5</v>
      </c>
      <c r="K11" s="7">
        <v>20</v>
      </c>
      <c r="L11" s="7">
        <v>26</v>
      </c>
      <c r="M11" s="7">
        <v>5</v>
      </c>
      <c r="N11" s="7">
        <v>0</v>
      </c>
      <c r="O11" s="15">
        <f t="shared" si="0"/>
        <v>85.5</v>
      </c>
      <c r="P11" s="6">
        <v>8</v>
      </c>
    </row>
    <row r="12" spans="1:16" s="11" customFormat="1" ht="42" customHeight="1">
      <c r="A12" s="15">
        <v>9</v>
      </c>
      <c r="B12" s="16" t="s">
        <v>60</v>
      </c>
      <c r="C12" s="16" t="s">
        <v>61</v>
      </c>
      <c r="D12" s="18" t="s">
        <v>62</v>
      </c>
      <c r="E12" s="19" t="s">
        <v>62</v>
      </c>
      <c r="F12" s="20" t="s">
        <v>62</v>
      </c>
      <c r="G12" s="20" t="s">
        <v>62</v>
      </c>
      <c r="H12" s="6" t="s">
        <v>62</v>
      </c>
      <c r="I12" s="7">
        <v>0</v>
      </c>
      <c r="J12" s="7" t="s">
        <v>62</v>
      </c>
      <c r="K12" s="7" t="s">
        <v>62</v>
      </c>
      <c r="L12" s="7" t="s">
        <v>62</v>
      </c>
      <c r="M12" s="7" t="s">
        <v>62</v>
      </c>
      <c r="N12" s="7" t="s">
        <v>62</v>
      </c>
      <c r="O12" s="7">
        <v>0</v>
      </c>
      <c r="P12" s="6" t="s">
        <v>63</v>
      </c>
    </row>
    <row r="13" spans="1:16" s="11" customFormat="1" ht="33" customHeight="1">
      <c r="A13" s="15">
        <v>10</v>
      </c>
      <c r="B13" s="16" t="s">
        <v>64</v>
      </c>
      <c r="C13" s="16" t="s">
        <v>65</v>
      </c>
      <c r="D13" s="19" t="s">
        <v>62</v>
      </c>
      <c r="E13" s="19" t="s">
        <v>62</v>
      </c>
      <c r="F13" s="19" t="s">
        <v>62</v>
      </c>
      <c r="G13" s="20" t="s">
        <v>62</v>
      </c>
      <c r="H13" s="6" t="s">
        <v>62</v>
      </c>
      <c r="I13" s="7">
        <v>0</v>
      </c>
      <c r="J13" s="7" t="s">
        <v>62</v>
      </c>
      <c r="K13" s="7" t="s">
        <v>62</v>
      </c>
      <c r="L13" s="7" t="s">
        <v>62</v>
      </c>
      <c r="M13" s="7" t="s">
        <v>62</v>
      </c>
      <c r="N13" s="7" t="s">
        <v>62</v>
      </c>
      <c r="O13" s="7">
        <v>0</v>
      </c>
      <c r="P13" s="6" t="s">
        <v>63</v>
      </c>
    </row>
    <row r="14" spans="1:16">
      <c r="A14" s="21"/>
      <c r="B14" s="21"/>
      <c r="C14" s="21"/>
      <c r="D14" s="21"/>
      <c r="E14" s="21"/>
      <c r="F14" s="21"/>
      <c r="G14" s="21"/>
      <c r="H14" s="21"/>
    </row>
  </sheetData>
  <autoFilter ref="A3:XDC13">
    <sortState ref="A5:XDC13">
      <sortCondition descending="1" ref="O3"/>
    </sortState>
    <extLst/>
  </autoFilter>
  <mergeCells count="6">
    <mergeCell ref="A1:P1"/>
    <mergeCell ref="C2:H2"/>
    <mergeCell ref="I2:O2"/>
    <mergeCell ref="A2:A3"/>
    <mergeCell ref="B2:B3"/>
    <mergeCell ref="P2:P3"/>
  </mergeCells>
  <phoneticPr fontId="9" type="noConversion"/>
  <pageMargins left="0.70069444444444495" right="0.70069444444444495" top="0.74791666666666701" bottom="0.75138888888888899" header="0.29861111111111099" footer="0.29861111111111099"/>
  <pageSetup paperSize="9" scale="62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9"/>
  <sheetViews>
    <sheetView topLeftCell="A17" zoomScale="145" zoomScaleNormal="145" workbookViewId="0">
      <selection activeCell="F25" sqref="F25"/>
    </sheetView>
  </sheetViews>
  <sheetFormatPr defaultColWidth="9" defaultRowHeight="13.5"/>
  <cols>
    <col min="1" max="1" width="10.125" customWidth="1"/>
  </cols>
  <sheetData>
    <row r="1" spans="1:4">
      <c r="A1" s="2" t="s">
        <v>66</v>
      </c>
      <c r="B1" s="2" t="s">
        <v>67</v>
      </c>
      <c r="C1" s="2" t="s">
        <v>68</v>
      </c>
      <c r="D1" s="2" t="s">
        <v>69</v>
      </c>
    </row>
    <row r="2" spans="1:4">
      <c r="A2" s="9" t="s">
        <v>70</v>
      </c>
      <c r="B2" s="9" t="s">
        <v>71</v>
      </c>
      <c r="C2" s="2">
        <v>10</v>
      </c>
      <c r="D2" s="28">
        <v>10</v>
      </c>
    </row>
    <row r="3" spans="1:4">
      <c r="A3" s="9" t="s">
        <v>70</v>
      </c>
      <c r="B3" s="9" t="s">
        <v>72</v>
      </c>
      <c r="C3" s="2">
        <v>10</v>
      </c>
      <c r="D3" s="28"/>
    </row>
    <row r="4" spans="1:4">
      <c r="A4" s="9" t="s">
        <v>73</v>
      </c>
      <c r="B4" s="9" t="s">
        <v>74</v>
      </c>
      <c r="C4" s="2">
        <v>10</v>
      </c>
      <c r="D4" s="28">
        <v>9.67</v>
      </c>
    </row>
    <row r="5" spans="1:4">
      <c r="A5" s="9" t="s">
        <v>73</v>
      </c>
      <c r="B5" s="9" t="s">
        <v>75</v>
      </c>
      <c r="C5" s="2">
        <v>10</v>
      </c>
      <c r="D5" s="28"/>
    </row>
    <row r="6" spans="1:4">
      <c r="A6" s="9" t="s">
        <v>73</v>
      </c>
      <c r="B6" s="9" t="s">
        <v>76</v>
      </c>
      <c r="C6" s="2">
        <v>9</v>
      </c>
      <c r="D6" s="28"/>
    </row>
    <row r="7" spans="1:4">
      <c r="A7" s="9" t="s">
        <v>77</v>
      </c>
      <c r="B7" s="9" t="s">
        <v>78</v>
      </c>
      <c r="C7" s="2">
        <v>10</v>
      </c>
      <c r="D7" s="28">
        <v>9.8000000000000007</v>
      </c>
    </row>
    <row r="8" spans="1:4">
      <c r="A8" s="9" t="s">
        <v>77</v>
      </c>
      <c r="B8" s="9" t="s">
        <v>79</v>
      </c>
      <c r="C8" s="2">
        <v>10</v>
      </c>
      <c r="D8" s="28"/>
    </row>
    <row r="9" spans="1:4">
      <c r="A9" s="9" t="s">
        <v>77</v>
      </c>
      <c r="B9" s="9" t="s">
        <v>80</v>
      </c>
      <c r="C9" s="2">
        <v>10</v>
      </c>
      <c r="D9" s="28"/>
    </row>
    <row r="10" spans="1:4">
      <c r="A10" s="9" t="s">
        <v>77</v>
      </c>
      <c r="B10" s="9" t="s">
        <v>81</v>
      </c>
      <c r="C10" s="2">
        <v>10</v>
      </c>
      <c r="D10" s="28"/>
    </row>
    <row r="11" spans="1:4">
      <c r="A11" s="9" t="s">
        <v>77</v>
      </c>
      <c r="B11" s="9" t="s">
        <v>82</v>
      </c>
      <c r="C11" s="2">
        <v>9</v>
      </c>
      <c r="D11" s="28"/>
    </row>
    <row r="12" spans="1:4">
      <c r="A12" s="9" t="s">
        <v>83</v>
      </c>
      <c r="B12" s="9" t="s">
        <v>71</v>
      </c>
      <c r="C12" s="2">
        <v>10</v>
      </c>
      <c r="D12" s="28">
        <v>10</v>
      </c>
    </row>
    <row r="13" spans="1:4">
      <c r="A13" s="9" t="s">
        <v>83</v>
      </c>
      <c r="B13" s="9" t="s">
        <v>84</v>
      </c>
      <c r="C13" s="2">
        <v>10</v>
      </c>
      <c r="D13" s="28"/>
    </row>
    <row r="14" spans="1:4">
      <c r="A14" s="9" t="s">
        <v>83</v>
      </c>
      <c r="B14" s="9" t="s">
        <v>85</v>
      </c>
      <c r="C14" s="2">
        <v>10</v>
      </c>
      <c r="D14" s="28"/>
    </row>
    <row r="15" spans="1:4">
      <c r="A15" s="9" t="s">
        <v>83</v>
      </c>
      <c r="B15" s="9" t="s">
        <v>86</v>
      </c>
      <c r="C15" s="2">
        <v>10</v>
      </c>
      <c r="D15" s="28"/>
    </row>
    <row r="16" spans="1:4">
      <c r="A16" s="9" t="s">
        <v>83</v>
      </c>
      <c r="B16" s="9" t="s">
        <v>87</v>
      </c>
      <c r="C16" s="2">
        <v>10</v>
      </c>
      <c r="D16" s="28"/>
    </row>
    <row r="17" spans="1:4">
      <c r="A17" s="9" t="s">
        <v>83</v>
      </c>
      <c r="B17" s="9" t="s">
        <v>72</v>
      </c>
      <c r="C17" s="2">
        <v>10</v>
      </c>
      <c r="D17" s="28"/>
    </row>
    <row r="18" spans="1:4">
      <c r="A18" s="9" t="s">
        <v>83</v>
      </c>
      <c r="B18" s="9" t="s">
        <v>88</v>
      </c>
      <c r="C18" s="2">
        <v>10</v>
      </c>
      <c r="D18" s="28"/>
    </row>
    <row r="19" spans="1:4">
      <c r="A19" s="10" t="s">
        <v>89</v>
      </c>
      <c r="B19" s="9" t="s">
        <v>90</v>
      </c>
      <c r="C19" s="2">
        <v>9</v>
      </c>
      <c r="D19" s="28">
        <v>9.4</v>
      </c>
    </row>
    <row r="20" spans="1:4">
      <c r="A20" s="9" t="s">
        <v>89</v>
      </c>
      <c r="B20" s="9" t="s">
        <v>91</v>
      </c>
      <c r="C20" s="2">
        <v>10</v>
      </c>
      <c r="D20" s="28"/>
    </row>
    <row r="21" spans="1:4">
      <c r="A21" s="9" t="s">
        <v>89</v>
      </c>
      <c r="B21" s="9" t="s">
        <v>92</v>
      </c>
      <c r="C21" s="2">
        <v>8</v>
      </c>
      <c r="D21" s="28"/>
    </row>
    <row r="22" spans="1:4">
      <c r="A22" s="9" t="s">
        <v>89</v>
      </c>
      <c r="B22" s="9" t="s">
        <v>93</v>
      </c>
      <c r="C22" s="2">
        <v>10</v>
      </c>
      <c r="D22" s="28"/>
    </row>
    <row r="23" spans="1:4">
      <c r="A23" s="9" t="s">
        <v>89</v>
      </c>
      <c r="B23" s="9" t="s">
        <v>94</v>
      </c>
      <c r="C23" s="2">
        <v>10</v>
      </c>
      <c r="D23" s="28"/>
    </row>
    <row r="24" spans="1:4">
      <c r="A24" s="9" t="s">
        <v>95</v>
      </c>
      <c r="B24" s="9" t="s">
        <v>96</v>
      </c>
      <c r="C24" s="2">
        <v>0</v>
      </c>
      <c r="D24" s="28">
        <v>4</v>
      </c>
    </row>
    <row r="25" spans="1:4">
      <c r="A25" s="9" t="s">
        <v>95</v>
      </c>
      <c r="B25" s="9" t="s">
        <v>97</v>
      </c>
      <c r="C25" s="2">
        <v>0</v>
      </c>
      <c r="D25" s="28"/>
    </row>
    <row r="26" spans="1:4">
      <c r="A26" s="9" t="s">
        <v>95</v>
      </c>
      <c r="B26" s="9" t="s">
        <v>91</v>
      </c>
      <c r="C26" s="2">
        <v>10</v>
      </c>
      <c r="D26" s="28"/>
    </row>
    <row r="27" spans="1:4">
      <c r="A27" s="9" t="s">
        <v>95</v>
      </c>
      <c r="B27" s="9" t="s">
        <v>86</v>
      </c>
      <c r="C27" s="2">
        <v>4</v>
      </c>
      <c r="D27" s="28"/>
    </row>
    <row r="28" spans="1:4">
      <c r="A28" s="9" t="s">
        <v>95</v>
      </c>
      <c r="B28" s="9" t="s">
        <v>98</v>
      </c>
      <c r="C28" s="2">
        <v>6</v>
      </c>
      <c r="D28" s="28"/>
    </row>
    <row r="29" spans="1:4">
      <c r="A29" s="9" t="s">
        <v>99</v>
      </c>
      <c r="B29" s="9" t="s">
        <v>100</v>
      </c>
      <c r="C29" s="2">
        <v>7</v>
      </c>
      <c r="D29" s="28">
        <v>7</v>
      </c>
    </row>
    <row r="30" spans="1:4">
      <c r="A30" s="9" t="s">
        <v>99</v>
      </c>
      <c r="B30" s="9" t="s">
        <v>101</v>
      </c>
      <c r="C30" s="2">
        <v>7</v>
      </c>
      <c r="D30" s="28"/>
    </row>
    <row r="31" spans="1:4">
      <c r="A31" s="9" t="s">
        <v>102</v>
      </c>
      <c r="B31" s="9" t="s">
        <v>103</v>
      </c>
      <c r="C31" s="2">
        <v>10</v>
      </c>
      <c r="D31" s="28">
        <v>9.5</v>
      </c>
    </row>
    <row r="32" spans="1:4">
      <c r="A32" s="9" t="s">
        <v>102</v>
      </c>
      <c r="B32" s="9" t="s">
        <v>104</v>
      </c>
      <c r="C32" s="2">
        <v>9</v>
      </c>
      <c r="D32" s="28"/>
    </row>
    <row r="33" spans="1:4">
      <c r="A33" s="9" t="s">
        <v>105</v>
      </c>
      <c r="B33" s="9" t="s">
        <v>96</v>
      </c>
      <c r="C33" s="2">
        <v>9</v>
      </c>
      <c r="D33" s="28">
        <v>9.57</v>
      </c>
    </row>
    <row r="34" spans="1:4">
      <c r="A34" s="9" t="s">
        <v>105</v>
      </c>
      <c r="B34" s="9" t="s">
        <v>106</v>
      </c>
      <c r="C34" s="2">
        <v>9</v>
      </c>
      <c r="D34" s="28"/>
    </row>
    <row r="35" spans="1:4">
      <c r="A35" s="9" t="s">
        <v>105</v>
      </c>
      <c r="B35" s="9" t="s">
        <v>107</v>
      </c>
      <c r="C35" s="2">
        <v>10</v>
      </c>
      <c r="D35" s="28"/>
    </row>
    <row r="36" spans="1:4">
      <c r="A36" s="9" t="s">
        <v>105</v>
      </c>
      <c r="B36" s="9" t="s">
        <v>82</v>
      </c>
      <c r="C36" s="2">
        <v>9</v>
      </c>
      <c r="D36" s="28"/>
    </row>
    <row r="37" spans="1:4">
      <c r="A37" s="9" t="s">
        <v>105</v>
      </c>
      <c r="B37" s="9" t="s">
        <v>108</v>
      </c>
      <c r="C37" s="2">
        <v>10</v>
      </c>
      <c r="D37" s="28"/>
    </row>
    <row r="38" spans="1:4">
      <c r="A38" s="9" t="s">
        <v>105</v>
      </c>
      <c r="B38" s="9" t="s">
        <v>109</v>
      </c>
      <c r="C38" s="2">
        <v>10</v>
      </c>
      <c r="D38" s="28"/>
    </row>
    <row r="39" spans="1:4">
      <c r="A39" s="9" t="s">
        <v>105</v>
      </c>
      <c r="B39" s="9" t="s">
        <v>110</v>
      </c>
      <c r="C39" s="2">
        <v>10</v>
      </c>
      <c r="D39" s="28"/>
    </row>
  </sheetData>
  <autoFilter ref="A1:C39">
    <extLst/>
  </autoFilter>
  <mergeCells count="9">
    <mergeCell ref="D24:D28"/>
    <mergeCell ref="D29:D30"/>
    <mergeCell ref="D31:D32"/>
    <mergeCell ref="D33:D39"/>
    <mergeCell ref="D2:D3"/>
    <mergeCell ref="D4:D6"/>
    <mergeCell ref="D7:D11"/>
    <mergeCell ref="D12:D18"/>
    <mergeCell ref="D19:D23"/>
  </mergeCells>
  <phoneticPr fontId="9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2:I12"/>
  <sheetViews>
    <sheetView workbookViewId="0">
      <selection activeCell="I12" sqref="I12"/>
    </sheetView>
  </sheetViews>
  <sheetFormatPr defaultColWidth="9" defaultRowHeight="13.5"/>
  <cols>
    <col min="2" max="2" width="16.125" customWidth="1"/>
    <col min="4" max="4" width="22.5" customWidth="1"/>
    <col min="9" max="9" width="12.625"/>
  </cols>
  <sheetData>
    <row r="2" spans="1:9" ht="40.5">
      <c r="A2" s="6" t="s">
        <v>66</v>
      </c>
      <c r="B2" s="6" t="s">
        <v>111</v>
      </c>
      <c r="C2" s="6" t="s">
        <v>112</v>
      </c>
      <c r="D2" s="7" t="s">
        <v>113</v>
      </c>
      <c r="E2" s="6" t="s">
        <v>114</v>
      </c>
      <c r="F2" s="6" t="s">
        <v>115</v>
      </c>
      <c r="G2" s="6" t="s">
        <v>116</v>
      </c>
      <c r="H2" s="6" t="s">
        <v>117</v>
      </c>
      <c r="I2" s="6" t="s">
        <v>118</v>
      </c>
    </row>
    <row r="3" spans="1:9">
      <c r="A3" s="6" t="s">
        <v>70</v>
      </c>
      <c r="B3" s="6">
        <v>246</v>
      </c>
      <c r="C3" s="6">
        <v>235</v>
      </c>
      <c r="D3" s="6"/>
      <c r="E3" s="6"/>
      <c r="F3" s="6"/>
      <c r="G3" s="6"/>
      <c r="H3" s="6">
        <f t="shared" ref="H3:H12" si="0">SUM(C3:G3)</f>
        <v>235</v>
      </c>
      <c r="I3" s="8">
        <v>1.0468085106383</v>
      </c>
    </row>
    <row r="4" spans="1:9">
      <c r="A4" s="6" t="s">
        <v>73</v>
      </c>
      <c r="B4" s="6">
        <v>515</v>
      </c>
      <c r="C4" s="6">
        <v>265</v>
      </c>
      <c r="D4" s="6">
        <v>-85</v>
      </c>
      <c r="E4" s="6">
        <v>195</v>
      </c>
      <c r="F4" s="6"/>
      <c r="G4" s="6"/>
      <c r="H4" s="6">
        <f t="shared" si="0"/>
        <v>375</v>
      </c>
      <c r="I4" s="8">
        <v>1.37333333333333</v>
      </c>
    </row>
    <row r="5" spans="1:9">
      <c r="A5" s="6" t="s">
        <v>77</v>
      </c>
      <c r="B5" s="6">
        <v>593</v>
      </c>
      <c r="C5" s="6">
        <v>405</v>
      </c>
      <c r="D5" s="6"/>
      <c r="E5" s="6"/>
      <c r="F5" s="6"/>
      <c r="G5" s="6">
        <v>105</v>
      </c>
      <c r="H5" s="6">
        <f t="shared" si="0"/>
        <v>510</v>
      </c>
      <c r="I5" s="8">
        <v>1.16274509803922</v>
      </c>
    </row>
    <row r="6" spans="1:9">
      <c r="A6" s="6" t="s">
        <v>83</v>
      </c>
      <c r="B6" s="6">
        <v>1302</v>
      </c>
      <c r="C6" s="6">
        <v>545</v>
      </c>
      <c r="D6" s="6">
        <v>-90</v>
      </c>
      <c r="E6" s="6">
        <v>365</v>
      </c>
      <c r="F6" s="6"/>
      <c r="G6" s="6">
        <v>110</v>
      </c>
      <c r="H6" s="6">
        <f t="shared" si="0"/>
        <v>930</v>
      </c>
      <c r="I6" s="8">
        <v>1.4</v>
      </c>
    </row>
    <row r="7" spans="1:9">
      <c r="A7" s="6" t="s">
        <v>89</v>
      </c>
      <c r="B7" s="6">
        <v>488</v>
      </c>
      <c r="C7" s="6">
        <v>410</v>
      </c>
      <c r="D7" s="6"/>
      <c r="E7" s="6"/>
      <c r="F7" s="6"/>
      <c r="G7" s="6"/>
      <c r="H7" s="6">
        <f t="shared" si="0"/>
        <v>410</v>
      </c>
      <c r="I7" s="8">
        <v>1.1902439024390199</v>
      </c>
    </row>
    <row r="8" spans="1:9">
      <c r="A8" s="6" t="s">
        <v>95</v>
      </c>
      <c r="B8" s="6">
        <v>191</v>
      </c>
      <c r="C8" s="6">
        <v>450</v>
      </c>
      <c r="D8" s="6">
        <v>-120</v>
      </c>
      <c r="E8" s="6">
        <v>200</v>
      </c>
      <c r="F8" s="6">
        <v>90</v>
      </c>
      <c r="G8" s="6"/>
      <c r="H8" s="6">
        <f t="shared" si="0"/>
        <v>620</v>
      </c>
      <c r="I8" s="8">
        <v>0.30806451612903202</v>
      </c>
    </row>
    <row r="9" spans="1:9">
      <c r="A9" s="6" t="s">
        <v>99</v>
      </c>
      <c r="B9" s="6">
        <v>638</v>
      </c>
      <c r="C9" s="6">
        <v>320</v>
      </c>
      <c r="D9" s="6"/>
      <c r="E9" s="6">
        <v>265</v>
      </c>
      <c r="F9" s="6"/>
      <c r="G9" s="6"/>
      <c r="H9" s="6">
        <f t="shared" si="0"/>
        <v>585</v>
      </c>
      <c r="I9" s="8">
        <v>1.0905982905982901</v>
      </c>
    </row>
    <row r="10" spans="1:9">
      <c r="A10" s="6" t="s">
        <v>102</v>
      </c>
      <c r="B10" s="6">
        <v>110</v>
      </c>
      <c r="C10" s="6">
        <v>170</v>
      </c>
      <c r="D10" s="6">
        <v>-85</v>
      </c>
      <c r="E10" s="6"/>
      <c r="F10" s="6"/>
      <c r="G10" s="6"/>
      <c r="H10" s="6">
        <f t="shared" si="0"/>
        <v>85</v>
      </c>
      <c r="I10" s="8">
        <v>1.29411764705882</v>
      </c>
    </row>
    <row r="11" spans="1:9">
      <c r="A11" s="6" t="s">
        <v>105</v>
      </c>
      <c r="B11" s="6">
        <v>1195</v>
      </c>
      <c r="C11" s="6">
        <v>550</v>
      </c>
      <c r="D11" s="6">
        <v>-160</v>
      </c>
      <c r="E11" s="6">
        <v>270</v>
      </c>
      <c r="F11" s="6">
        <v>90</v>
      </c>
      <c r="G11" s="6">
        <v>95</v>
      </c>
      <c r="H11" s="6">
        <f t="shared" si="0"/>
        <v>845</v>
      </c>
      <c r="I11" s="8">
        <v>1.4142011834319499</v>
      </c>
    </row>
    <row r="12" spans="1:9">
      <c r="A12" s="6" t="s">
        <v>119</v>
      </c>
      <c r="B12" s="6">
        <v>0</v>
      </c>
      <c r="C12" s="6">
        <v>310</v>
      </c>
      <c r="D12" s="6"/>
      <c r="E12" s="6">
        <v>205</v>
      </c>
      <c r="F12" s="6"/>
      <c r="G12" s="6"/>
      <c r="H12" s="6">
        <f t="shared" si="0"/>
        <v>515</v>
      </c>
      <c r="I12" s="8">
        <v>0</v>
      </c>
    </row>
  </sheetData>
  <phoneticPr fontId="9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C9" sqref="C9"/>
    </sheetView>
  </sheetViews>
  <sheetFormatPr defaultColWidth="9" defaultRowHeight="13.5"/>
  <cols>
    <col min="1" max="1" width="14.375" customWidth="1"/>
    <col min="2" max="2" width="52.625" customWidth="1"/>
    <col min="3" max="3" width="15" customWidth="1"/>
  </cols>
  <sheetData>
    <row r="1" spans="1:4" ht="27" customHeight="1">
      <c r="A1" s="1" t="s">
        <v>66</v>
      </c>
      <c r="B1" s="3" t="s">
        <v>120</v>
      </c>
      <c r="C1" s="3" t="s">
        <v>121</v>
      </c>
    </row>
    <row r="2" spans="1:4" ht="27" customHeight="1">
      <c r="A2" s="1" t="s">
        <v>83</v>
      </c>
      <c r="B2" s="1" t="s">
        <v>122</v>
      </c>
      <c r="C2" s="3" t="s">
        <v>123</v>
      </c>
      <c r="D2" t="s">
        <v>124</v>
      </c>
    </row>
    <row r="3" spans="1:4" ht="27" customHeight="1">
      <c r="A3" s="1" t="s">
        <v>105</v>
      </c>
      <c r="B3" s="1" t="s">
        <v>125</v>
      </c>
      <c r="C3" s="3" t="s">
        <v>126</v>
      </c>
      <c r="D3" t="s">
        <v>127</v>
      </c>
    </row>
    <row r="4" spans="1:4" ht="27" customHeight="1">
      <c r="A4" s="1" t="s">
        <v>99</v>
      </c>
      <c r="B4" s="1" t="s">
        <v>128</v>
      </c>
      <c r="C4" s="3" t="s">
        <v>129</v>
      </c>
      <c r="D4" s="4" t="s">
        <v>130</v>
      </c>
    </row>
    <row r="5" spans="1:4" ht="27" customHeight="1">
      <c r="A5" s="1" t="s">
        <v>73</v>
      </c>
      <c r="B5" s="1" t="s">
        <v>131</v>
      </c>
      <c r="C5" s="3" t="s">
        <v>129</v>
      </c>
      <c r="D5" s="4" t="s">
        <v>132</v>
      </c>
    </row>
    <row r="6" spans="1:4" ht="27" customHeight="1">
      <c r="A6" s="1" t="s">
        <v>89</v>
      </c>
      <c r="B6" s="1" t="s">
        <v>133</v>
      </c>
      <c r="C6" s="3" t="s">
        <v>134</v>
      </c>
      <c r="D6" s="4" t="s">
        <v>135</v>
      </c>
    </row>
    <row r="7" spans="1:4" ht="27" customHeight="1">
      <c r="A7" s="1" t="s">
        <v>102</v>
      </c>
      <c r="B7" s="1" t="s">
        <v>136</v>
      </c>
      <c r="C7" s="3" t="s">
        <v>126</v>
      </c>
      <c r="D7" s="5" t="s">
        <v>137</v>
      </c>
    </row>
    <row r="8" spans="1:4" ht="27" customHeight="1">
      <c r="A8" s="1" t="s">
        <v>70</v>
      </c>
      <c r="B8" s="1" t="s">
        <v>138</v>
      </c>
      <c r="C8" s="3" t="s">
        <v>139</v>
      </c>
      <c r="D8" s="5">
        <v>45792</v>
      </c>
    </row>
  </sheetData>
  <phoneticPr fontId="9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B17" sqref="B17"/>
    </sheetView>
  </sheetViews>
  <sheetFormatPr defaultColWidth="9" defaultRowHeight="13.5"/>
  <cols>
    <col min="3" max="3" width="42.375" customWidth="1"/>
  </cols>
  <sheetData>
    <row r="1" spans="1:3">
      <c r="A1" s="1" t="s">
        <v>66</v>
      </c>
      <c r="B1" s="1" t="s">
        <v>140</v>
      </c>
      <c r="C1" s="1" t="s">
        <v>141</v>
      </c>
    </row>
    <row r="2" spans="1:3">
      <c r="A2" s="1" t="s">
        <v>70</v>
      </c>
      <c r="B2" s="2"/>
      <c r="C2" s="2" t="s">
        <v>142</v>
      </c>
    </row>
    <row r="3" spans="1:3">
      <c r="A3" s="1" t="s">
        <v>83</v>
      </c>
      <c r="B3" s="2"/>
      <c r="C3" s="2" t="s">
        <v>143</v>
      </c>
    </row>
    <row r="4" spans="1:3">
      <c r="A4" s="1" t="s">
        <v>102</v>
      </c>
      <c r="B4" s="2">
        <v>-2</v>
      </c>
      <c r="C4" s="2" t="s">
        <v>144</v>
      </c>
    </row>
    <row r="5" spans="1:3">
      <c r="A5" s="1" t="s">
        <v>89</v>
      </c>
      <c r="B5" s="2">
        <v>-2</v>
      </c>
      <c r="C5" s="2" t="s">
        <v>145</v>
      </c>
    </row>
    <row r="6" spans="1:3">
      <c r="A6" s="1" t="s">
        <v>105</v>
      </c>
      <c r="B6" s="2">
        <v>-4</v>
      </c>
      <c r="C6" s="2" t="s">
        <v>146</v>
      </c>
    </row>
    <row r="7" spans="1:3">
      <c r="A7" s="1" t="s">
        <v>99</v>
      </c>
      <c r="B7" s="2">
        <v>-2</v>
      </c>
      <c r="C7" s="2" t="s">
        <v>147</v>
      </c>
    </row>
    <row r="8" spans="1:3">
      <c r="A8" s="1" t="s">
        <v>73</v>
      </c>
      <c r="B8" s="2">
        <v>-4</v>
      </c>
      <c r="C8" s="2" t="s">
        <v>148</v>
      </c>
    </row>
    <row r="9" spans="1:3">
      <c r="A9" s="1" t="s">
        <v>77</v>
      </c>
      <c r="B9" s="2"/>
      <c r="C9" s="2" t="s">
        <v>149</v>
      </c>
    </row>
    <row r="12" spans="1:3">
      <c r="A12" s="1" t="s">
        <v>66</v>
      </c>
      <c r="B12" s="1" t="s">
        <v>150</v>
      </c>
      <c r="C12" s="1" t="s">
        <v>151</v>
      </c>
    </row>
    <row r="13" spans="1:3">
      <c r="A13" s="1" t="s">
        <v>70</v>
      </c>
      <c r="B13" s="2">
        <v>10</v>
      </c>
      <c r="C13" s="2" t="s">
        <v>152</v>
      </c>
    </row>
    <row r="14" spans="1:3">
      <c r="A14" s="1" t="s">
        <v>83</v>
      </c>
      <c r="B14" s="2">
        <v>10</v>
      </c>
      <c r="C14" s="2" t="s">
        <v>152</v>
      </c>
    </row>
    <row r="15" spans="1:3">
      <c r="A15" s="1" t="s">
        <v>102</v>
      </c>
      <c r="B15" s="2">
        <v>8</v>
      </c>
      <c r="C15" s="2" t="s">
        <v>153</v>
      </c>
    </row>
    <row r="16" spans="1:3">
      <c r="A16" s="1" t="s">
        <v>89</v>
      </c>
      <c r="B16" s="2">
        <v>10</v>
      </c>
      <c r="C16" s="2" t="s">
        <v>152</v>
      </c>
    </row>
    <row r="17" spans="1:3">
      <c r="A17" s="1" t="s">
        <v>105</v>
      </c>
      <c r="B17" s="2">
        <v>8</v>
      </c>
      <c r="C17" s="2" t="s">
        <v>154</v>
      </c>
    </row>
    <row r="18" spans="1:3">
      <c r="A18" s="1" t="s">
        <v>99</v>
      </c>
      <c r="B18" s="2">
        <v>8</v>
      </c>
      <c r="C18" s="2" t="s">
        <v>154</v>
      </c>
    </row>
    <row r="19" spans="1:3">
      <c r="A19" s="1" t="s">
        <v>73</v>
      </c>
      <c r="B19" s="2">
        <v>8</v>
      </c>
      <c r="C19" s="2" t="s">
        <v>154</v>
      </c>
    </row>
    <row r="20" spans="1:3">
      <c r="A20" s="1" t="s">
        <v>77</v>
      </c>
      <c r="B20" s="2">
        <v>8</v>
      </c>
      <c r="C20" s="2" t="s">
        <v>154</v>
      </c>
    </row>
  </sheetData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总表</vt:lpstr>
      <vt:lpstr>乡镇评分</vt:lpstr>
      <vt:lpstr>任务完成情况统计</vt:lpstr>
      <vt:lpstr>培训组织管理报备等</vt:lpstr>
      <vt:lpstr>训前训后</vt:lpstr>
      <vt:lpstr>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dcterms:created xsi:type="dcterms:W3CDTF">2021-01-19T01:57:00Z</dcterms:created>
  <dcterms:modified xsi:type="dcterms:W3CDTF">2025-04-07T07:47:26Z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0138C70518B241E1ACA1F346C0B0B6E2_13</vt:lpwstr>
  </property>
  <property fmtid="{D5CDD505-2E9C-101B-9397-08002B2CF9AE}" pid="4" name="KSOReadingLayout">
    <vt:bool>true</vt:bool>
  </property>
</Properties>
</file>