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资金明细" sheetId="1" r:id="rId1"/>
    <sheet name="项目明细表" sheetId="2" r:id="rId2"/>
  </sheets>
  <definedNames>
    <definedName name="_xlnm._FilterDatabase" localSheetId="0" hidden="1">资金明细!$A$5:$J$21</definedName>
    <definedName name="_xlnm._FilterDatabase" localSheetId="1" hidden="1">项目明细表!$A$6:$P$95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<sst xmlns="http://schemas.openxmlformats.org/spreadsheetml/2006/main" count="465" uniqueCount="336">
  <si>
    <t>2025年中央和省级财政衔接资金</t>
  </si>
  <si>
    <t>合计</t>
  </si>
  <si>
    <t>中央</t>
  </si>
  <si>
    <t>省级</t>
  </si>
  <si>
    <t>巩固脱贫攻坚同乡村振兴</t>
  </si>
  <si>
    <t>以工代赈</t>
  </si>
  <si>
    <t>欠发达农场</t>
  </si>
  <si>
    <t>欠发达林场</t>
  </si>
  <si>
    <t>少数民族</t>
  </si>
  <si>
    <t>备注</t>
  </si>
  <si>
    <t>项 目</t>
  </si>
  <si>
    <t>产业</t>
  </si>
  <si>
    <t>扶持村集体经济</t>
  </si>
  <si>
    <t>易迁利息</t>
  </si>
  <si>
    <t>少数民族发展</t>
  </si>
  <si>
    <t>小额信贷贴息</t>
  </si>
  <si>
    <t>雨露计划</t>
  </si>
  <si>
    <t>山洪灾害责任人补助</t>
  </si>
  <si>
    <t>跨区域劳务交通补贴</t>
  </si>
  <si>
    <t>项目管理费</t>
  </si>
  <si>
    <t>玉米产业集群项目</t>
  </si>
  <si>
    <t>补</t>
  </si>
  <si>
    <t>产业强镇项目</t>
  </si>
  <si>
    <t>产业集群项目</t>
  </si>
  <si>
    <t>易迁后扶项目</t>
  </si>
  <si>
    <t>农业产业发展</t>
  </si>
  <si>
    <r>
      <rPr>
        <sz val="14"/>
        <color theme="1"/>
        <rFont val="黑体"/>
        <charset val="134"/>
      </rPr>
      <t>附件</t>
    </r>
    <r>
      <rPr>
        <sz val="14"/>
        <color theme="1"/>
        <rFont val="Times New Roman"/>
        <charset val="134"/>
      </rPr>
      <t>1</t>
    </r>
  </si>
  <si>
    <r>
      <rPr>
        <b/>
        <sz val="18"/>
        <color theme="1"/>
        <rFont val="Times New Roman"/>
        <charset val="134"/>
      </rPr>
      <t>2025</t>
    </r>
    <r>
      <rPr>
        <b/>
        <sz val="18"/>
        <color theme="1"/>
        <rFont val="宋体"/>
        <charset val="134"/>
      </rPr>
      <t>年中央和省级财政衔接推进乡村振兴补助资金下达表</t>
    </r>
  </si>
  <si>
    <r>
      <rPr>
        <sz val="11"/>
        <color theme="1"/>
        <rFont val="宋体"/>
        <charset val="134"/>
      </rPr>
      <t>制表：南江县财政局</t>
    </r>
  </si>
  <si>
    <r>
      <rPr>
        <sz val="11"/>
        <color theme="1"/>
        <rFont val="宋体"/>
        <charset val="134"/>
      </rPr>
      <t>单位：万元</t>
    </r>
  </si>
  <si>
    <r>
      <rPr>
        <b/>
        <sz val="11"/>
        <color theme="1"/>
        <rFont val="宋体"/>
        <charset val="134"/>
      </rPr>
      <t>序号</t>
    </r>
  </si>
  <si>
    <r>
      <rPr>
        <b/>
        <sz val="11"/>
        <color theme="1"/>
        <rFont val="宋体"/>
        <charset val="134"/>
      </rPr>
      <t>指标下达单位</t>
    </r>
  </si>
  <si>
    <r>
      <rPr>
        <b/>
        <sz val="11"/>
        <color theme="1"/>
        <rFont val="宋体"/>
        <charset val="134"/>
      </rPr>
      <t>年初预算已安排</t>
    </r>
  </si>
  <si>
    <r>
      <rPr>
        <b/>
        <sz val="11"/>
        <color theme="1"/>
        <rFont val="宋体"/>
        <charset val="134"/>
      </rPr>
      <t>本次下达</t>
    </r>
  </si>
  <si>
    <r>
      <rPr>
        <b/>
        <sz val="11"/>
        <color theme="1"/>
        <rFont val="宋体"/>
        <charset val="134"/>
      </rPr>
      <t>级次</t>
    </r>
  </si>
  <si>
    <r>
      <rPr>
        <b/>
        <sz val="11"/>
        <color theme="1"/>
        <rFont val="宋体"/>
        <charset val="134"/>
      </rPr>
      <t>项目名称</t>
    </r>
  </si>
  <si>
    <r>
      <rPr>
        <b/>
        <sz val="11"/>
        <color theme="1"/>
        <rFont val="宋体"/>
        <charset val="134"/>
      </rPr>
      <t>主要建设内容</t>
    </r>
  </si>
  <si>
    <r>
      <rPr>
        <b/>
        <sz val="11"/>
        <color theme="1"/>
        <rFont val="宋体"/>
        <charset val="134"/>
      </rPr>
      <t>金额</t>
    </r>
  </si>
  <si>
    <r>
      <rPr>
        <b/>
        <sz val="11"/>
        <color theme="1"/>
        <rFont val="宋体"/>
        <charset val="134"/>
      </rPr>
      <t>功能科目</t>
    </r>
  </si>
  <si>
    <r>
      <rPr>
        <b/>
        <sz val="11"/>
        <color theme="1"/>
        <rFont val="宋体"/>
        <charset val="134"/>
      </rPr>
      <t>备注</t>
    </r>
  </si>
  <si>
    <t>小计</t>
  </si>
  <si>
    <r>
      <rPr>
        <b/>
        <sz val="11"/>
        <color theme="1"/>
        <rFont val="宋体"/>
        <charset val="134"/>
      </rPr>
      <t>中央</t>
    </r>
  </si>
  <si>
    <r>
      <rPr>
        <b/>
        <sz val="11"/>
        <color theme="1"/>
        <rFont val="宋体"/>
        <charset val="134"/>
      </rPr>
      <t>省级</t>
    </r>
  </si>
  <si>
    <r>
      <rPr>
        <b/>
        <sz val="11"/>
        <color theme="1"/>
        <rFont val="宋体"/>
        <charset val="134"/>
      </rPr>
      <t>合计</t>
    </r>
  </si>
  <si>
    <t>1</t>
  </si>
  <si>
    <t>县发展和改革局</t>
  </si>
  <si>
    <t>正直镇双林村2025年以工代赈项目</t>
  </si>
  <si>
    <t>修建产业路、耕作道、整治山坪塘、新建蓄水池等</t>
  </si>
  <si>
    <t>2</t>
  </si>
  <si>
    <t>云顶镇云凤村2025年以工代赈项目</t>
  </si>
  <si>
    <t>3</t>
  </si>
  <si>
    <t>县供销社</t>
  </si>
  <si>
    <t>2025年南江为农服务中心建设项目</t>
  </si>
  <si>
    <t>1.购置农业社会化服务机械；2.购置（或建设）农机农具、农用物资存放库；3.建设村级为农业服务点</t>
  </si>
  <si>
    <t>4</t>
  </si>
  <si>
    <t>县就业局</t>
  </si>
  <si>
    <t>脱贫群众跨区域务工交通补贴</t>
  </si>
  <si>
    <t>对县域外务工就业的脱贫人口（含监测对象）给予一次性交通补助</t>
  </si>
  <si>
    <t>5</t>
  </si>
  <si>
    <t>县林业局</t>
  </si>
  <si>
    <t>南江县核桃产业提质增效项目</t>
  </si>
  <si>
    <t>对已建核桃生长区域，采取整形修剪、核桃病虫害防治、土肥水管理、疏花疏果等丰产培育管护</t>
  </si>
  <si>
    <t>推广以工代赈</t>
  </si>
  <si>
    <t>6</t>
  </si>
  <si>
    <t>县卫健局</t>
  </si>
  <si>
    <t>枳壳种植项目补助资金</t>
  </si>
  <si>
    <t>在天池、和平等乡镇种植枳壳及进行管护</t>
  </si>
  <si>
    <t>7</t>
  </si>
  <si>
    <t>县农业农村局</t>
  </si>
  <si>
    <t>欠发达国有农场</t>
  </si>
  <si>
    <t>1.道路加宽；2.新建耕作道；3.新媒体茶叶营销；4.茶叶加工车间新建堡坎和外部消防通道地面硬化</t>
  </si>
  <si>
    <t>8</t>
  </si>
  <si>
    <t>衔接资金项目管理</t>
  </si>
  <si>
    <t>9</t>
  </si>
  <si>
    <t>脱贫户和监测户产业发展项目</t>
  </si>
  <si>
    <t>对脱贫户、监测户发展产业进行补助</t>
  </si>
  <si>
    <t>10</t>
  </si>
  <si>
    <t>对脱贫户、监测户小额信用贷款实行财政贴息</t>
  </si>
  <si>
    <t>11</t>
  </si>
  <si>
    <t>对国扶系统脱贫户和监测户家庭中接受中高等职业教育的全日制在校学生，实行职业教育项目补助</t>
  </si>
  <si>
    <t>12</t>
  </si>
  <si>
    <t>南江黄羊全产业链建设项目</t>
  </si>
  <si>
    <t>1.种业扩繁基地建设。2.适度规模养殖基地建设。3.饲草饲料仓储加工中心建设。4.南江黄羊体验店建设。5.科技服务等。</t>
  </si>
  <si>
    <t>13</t>
  </si>
  <si>
    <t>南江黄羊科研项目</t>
  </si>
  <si>
    <r>
      <rPr>
        <sz val="11"/>
        <rFont val="宋体"/>
        <charset val="0"/>
        <scheme val="minor"/>
      </rPr>
      <t>1.</t>
    </r>
    <r>
      <rPr>
        <sz val="11"/>
        <rFont val="宋体"/>
        <charset val="134"/>
        <scheme val="minor"/>
      </rPr>
      <t>南江黄羊舍饲养殖降本增效技术集成与示范；</t>
    </r>
    <r>
      <rPr>
        <sz val="11"/>
        <rFont val="宋体"/>
        <charset val="0"/>
        <scheme val="minor"/>
      </rPr>
      <t>2.</t>
    </r>
    <r>
      <rPr>
        <sz val="11"/>
        <rFont val="宋体"/>
        <charset val="134"/>
        <scheme val="minor"/>
      </rPr>
      <t>南江黄羊种质资源鉴定与评价；</t>
    </r>
    <r>
      <rPr>
        <sz val="11"/>
        <rFont val="宋体"/>
        <charset val="0"/>
        <scheme val="minor"/>
      </rPr>
      <t>3.</t>
    </r>
    <r>
      <rPr>
        <sz val="11"/>
        <rFont val="宋体"/>
        <charset val="134"/>
        <scheme val="minor"/>
      </rPr>
      <t>南江黄羊布鲁氏杆菌病净化技术集成；</t>
    </r>
    <r>
      <rPr>
        <sz val="11"/>
        <rFont val="宋体"/>
        <charset val="0"/>
        <scheme val="minor"/>
      </rPr>
      <t>4.</t>
    </r>
    <r>
      <rPr>
        <sz val="11"/>
        <rFont val="宋体"/>
        <charset val="134"/>
        <scheme val="minor"/>
      </rPr>
      <t>南江黄羊批次化生产技术集成与示范</t>
    </r>
  </si>
  <si>
    <t>14</t>
  </si>
  <si>
    <t>南江黄羊品牌建设项目</t>
  </si>
  <si>
    <t>在央视、地方卫视、抖音等主流媒体、新媒体黄金时段，国内一线城市机场、中心广场、高档商业中心，省内汉巴南高铁站、成都东站、成巴高速等交通干线投放宣传广告</t>
  </si>
  <si>
    <t>15</t>
  </si>
  <si>
    <t>南江黄羊种业提升与遗传资源保护项目</t>
  </si>
  <si>
    <t>1.优秀种羊性能测定及培育。2.南江黄羊种羊性能测定场提升工程。3.核心羊群疫病监测与防治。4.南江黄羊遗传资源保护细管精液的制作。5.新建南江黄羊原种备份场1个</t>
  </si>
  <si>
    <t>16</t>
  </si>
  <si>
    <t>黄羊产品研发与推广项目</t>
  </si>
  <si>
    <t>食品研发和品牌推广。</t>
  </si>
  <si>
    <t>17</t>
  </si>
  <si>
    <t>2025年茶叶产业发展项目</t>
  </si>
  <si>
    <t>开展茶园改植换种、机采茶园培育、夏秋茶加工、夏秋茶销售、加工能力提升、加工厂建设、品牌专卖店建设等茶叶产业发展项目。</t>
  </si>
  <si>
    <t>18</t>
  </si>
  <si>
    <t>2025年茶叶产品研发与推广项目</t>
  </si>
  <si>
    <t>开展县内茶树（古茶树）品质成分分析工作，开展南江大叶茶新产品研发试验。</t>
  </si>
  <si>
    <t>19</t>
  </si>
  <si>
    <t>2025年茶叶种业提升项目</t>
  </si>
  <si>
    <t>建设南江大叶茶育苗大棚</t>
  </si>
  <si>
    <t>20</t>
  </si>
  <si>
    <t>南江金银花种业提升项目</t>
  </si>
  <si>
    <t>新建金银花种质资源圃</t>
  </si>
  <si>
    <t>21</t>
  </si>
  <si>
    <t>南江金银花产业提质增效项目</t>
  </si>
  <si>
    <t>1.培育金银花丰产基地；2.新建金银花加工生产线；3.金银花绿色高效技术集成示范基地建设等</t>
  </si>
  <si>
    <t>22</t>
  </si>
  <si>
    <t>南江金银花品牌推广项目</t>
  </si>
  <si>
    <t>通过建设金银花体验馆、在主要交通干线、主流媒体发布宣传广告，开展南江金银花公共品牌和企业品牌宣传</t>
  </si>
  <si>
    <t>23</t>
  </si>
  <si>
    <t>2025年翡翠米优质稻基地建设项目</t>
  </si>
  <si>
    <t>追溯体系扩建、维修，基地广告牌制作，购置种子、鱼苗、鸭苗、有机肥、性诱器剂、杀虫灯、小型农器具等。新建小型提灌站1座</t>
  </si>
  <si>
    <t>24</t>
  </si>
  <si>
    <r>
      <rPr>
        <sz val="11"/>
        <color theme="1"/>
        <rFont val="宋体"/>
        <charset val="134"/>
        <scheme val="minor"/>
      </rPr>
      <t>2025</t>
    </r>
    <r>
      <rPr>
        <sz val="11"/>
        <rFont val="宋体"/>
        <charset val="134"/>
        <scheme val="minor"/>
      </rPr>
      <t>年翡翠米种业提升建设项目</t>
    </r>
  </si>
  <si>
    <t>建设“翡翠米”良种繁育基地，引进水稻优良种质资源及创制新材料，进行翡翠米专用优质稻种质资源的创制及新品种培育</t>
  </si>
  <si>
    <t>25</t>
  </si>
  <si>
    <t>南江优势特色农产品宣传项目</t>
  </si>
  <si>
    <t>设计、制作一批反映南江优质特色农产品宣传画册</t>
  </si>
  <si>
    <t>26</t>
  </si>
  <si>
    <t>大蒜全产业链项目</t>
  </si>
  <si>
    <t>新建或改建1座气调库；建设1条大蒜加工生产线</t>
  </si>
  <si>
    <t>27</t>
  </si>
  <si>
    <t>渔业结构调整项目</t>
  </si>
  <si>
    <t>开展名特优水产苗种投放</t>
  </si>
  <si>
    <t>28</t>
  </si>
  <si>
    <t>2025年畜禽产业发展项目</t>
  </si>
  <si>
    <t>1.新（改、扩）建肉牛适度规模养殖场，配套建设粪污处理设施设备，饲草饲料加工设施设备，办公设施设备；2.新（改、扩）建生猪适度规模场，配套建设粪污处理设施设备，防疫消毒设施设备；3.新（改、扩）建家禽养殖场及配套设施设备；4.改造提升中蜂标准化场；5.开展技术培训</t>
  </si>
  <si>
    <t>29</t>
  </si>
  <si>
    <t>2025年果蔬基地提质增效项目</t>
  </si>
  <si>
    <t>1.引进黄色羊肚菌，推广示范种植；2.建设蔬菜基地及培育种苗；3.建设果蔬避雨设施</t>
  </si>
  <si>
    <t>30</t>
  </si>
  <si>
    <t>2025年农产品加工企业工业化升级提能项目</t>
  </si>
  <si>
    <t>新建生产车间：新建全自动茶饮料生产线、建设南江金银花保健茶加工线、建设南江金银花提取物生产线及配套设施</t>
  </si>
  <si>
    <t>31</t>
  </si>
  <si>
    <t>农产品质量安全监测</t>
  </si>
  <si>
    <t>全县农产品定量抽检样品。包括种植业、畜禽和水产品三大类。</t>
  </si>
  <si>
    <t>32</t>
  </si>
  <si>
    <t>2025年玉米产业集群项目</t>
  </si>
  <si>
    <t>1.建设玉米核心示范基地并开展统一社会化服务作业；2.完成1座气象站建设</t>
  </si>
  <si>
    <t>33</t>
  </si>
  <si>
    <t>2024年玉米产业集群项目</t>
  </si>
  <si>
    <t>1.建玉米核心示范基地并开展统一社会化服务作业；2.完成1座气象站建设</t>
  </si>
  <si>
    <t>34</t>
  </si>
  <si>
    <t>2024年茶叶产业强镇项目</t>
  </si>
  <si>
    <t>1.改植换种优良品种；2.新建茶叶转运、仓储及交易市场1处；3.新建元顶子社区标准化茶叶加工厂1座；4.组建茶叶产业化联合体1个；5.开展品牌建设和市场拓展</t>
  </si>
  <si>
    <t>35</t>
  </si>
  <si>
    <t>县国资局</t>
  </si>
  <si>
    <t>川银花创新药物研发项目</t>
  </si>
  <si>
    <t>开展川银花创新药物临床研究</t>
  </si>
  <si>
    <t>36</t>
  </si>
  <si>
    <t>县气象局</t>
  </si>
  <si>
    <t>农业气象信息服务</t>
  </si>
  <si>
    <t>开展直通为农气象服务</t>
  </si>
  <si>
    <t>37</t>
  </si>
  <si>
    <t>县水利局</t>
  </si>
  <si>
    <t>山洪灾害责任人履职补助</t>
  </si>
  <si>
    <t>山洪灾害危险区责任人补助</t>
  </si>
  <si>
    <t>38</t>
  </si>
  <si>
    <t>县委统战部</t>
  </si>
  <si>
    <t>支持少数民族发展</t>
  </si>
  <si>
    <t>对葡萄产业设施设备进行维修、升级改造，购置果酒灌装设备</t>
  </si>
  <si>
    <t>39</t>
  </si>
  <si>
    <t>财政扶贫专户</t>
  </si>
  <si>
    <t>易地扶贫搬迁利息</t>
  </si>
  <si>
    <t>用于全县2025年“十三五”易地扶贫搬迁贷款及债券贴息</t>
  </si>
  <si>
    <t>40</t>
  </si>
  <si>
    <t>赤溪镇人民政府</t>
  </si>
  <si>
    <t>赤溪镇西厢村农特产品展销建设项目</t>
  </si>
  <si>
    <t>建设农特产品展销和电商直播销售平台</t>
  </si>
  <si>
    <t>41</t>
  </si>
  <si>
    <t>大河镇人民政府</t>
  </si>
  <si>
    <t>大河镇观音寺村安全饮水项目</t>
  </si>
  <si>
    <t>安全饮水工程建设</t>
  </si>
  <si>
    <t>42</t>
  </si>
  <si>
    <t>大河镇佛石坝村渠堰整治项目</t>
  </si>
  <si>
    <t>整治灌溉渠堰</t>
  </si>
  <si>
    <t>43</t>
  </si>
  <si>
    <t>赶场镇人民政府</t>
  </si>
  <si>
    <t>赶场镇金坪村产业道路建设项目</t>
  </si>
  <si>
    <t>硬化和平湾至赵家沟产业路1.3公里，汤家沟至三教堂0.6公里</t>
  </si>
  <si>
    <t>44</t>
  </si>
  <si>
    <t>赶场镇白马村山坪塘整治项目</t>
  </si>
  <si>
    <t>整治山坪塘1口</t>
  </si>
  <si>
    <t>45</t>
  </si>
  <si>
    <t>赶场镇梁坪村产业道路建设项目</t>
  </si>
  <si>
    <t>硬化产业路1.6公里，宽3.5米</t>
  </si>
  <si>
    <t>46</t>
  </si>
  <si>
    <t>高桥镇人民政府</t>
  </si>
  <si>
    <t>高桥镇箭杆村蓝莓产业园改造提升</t>
  </si>
  <si>
    <t>改造提升300亩蓝莓产业园</t>
  </si>
  <si>
    <t>47</t>
  </si>
  <si>
    <t>高桥镇三星村产业道路建设项目</t>
  </si>
  <si>
    <t>硬化产业路1.4公里，宽3.5米</t>
  </si>
  <si>
    <t>48</t>
  </si>
  <si>
    <t>高桥镇张公塘村产业道路建设项目</t>
  </si>
  <si>
    <t>硬化产业路1.5公里，宽3.5米</t>
  </si>
  <si>
    <t>49</t>
  </si>
  <si>
    <t>公山镇人民政府</t>
  </si>
  <si>
    <t>公山镇桥坝村易地搬迁后扶项目</t>
  </si>
  <si>
    <t>1.购置农耕机1台，电动修枝机3台；2.管护古茶园；3.购买茶叶、金银花综合加工生产线设备1套</t>
  </si>
  <si>
    <t>50</t>
  </si>
  <si>
    <t>公山镇永红村山坪塘整治项目</t>
  </si>
  <si>
    <t>整治山坪塘</t>
  </si>
  <si>
    <t>51</t>
  </si>
  <si>
    <t>公山镇流坝村五社产业道路建设项目</t>
  </si>
  <si>
    <t>硬化产业路2.5公里，宽3.5米</t>
  </si>
  <si>
    <t>52</t>
  </si>
  <si>
    <t>公山镇桃红村老枞树产业道路建设项目</t>
  </si>
  <si>
    <t>硬化产业路2公里，宽3.5米</t>
  </si>
  <si>
    <t>53</t>
  </si>
  <si>
    <t>公山镇田塝村产业道路建设项目</t>
  </si>
  <si>
    <t>硬化产业道1公里，宽3.5米</t>
  </si>
  <si>
    <t>54</t>
  </si>
  <si>
    <t>关路镇人民政府</t>
  </si>
  <si>
    <t>关路镇西坪村五社产业道路建设项目</t>
  </si>
  <si>
    <t>55</t>
  </si>
  <si>
    <t>关门镇人民政府</t>
  </si>
  <si>
    <t>关门镇宝峰村方田湾堰池灌溉渠堰整治项目</t>
  </si>
  <si>
    <t>整治灌溉渠堰2.2公里</t>
  </si>
  <si>
    <t>56</t>
  </si>
  <si>
    <t>关门镇长田坎村产业道路建设项目</t>
  </si>
  <si>
    <t>硬化长田坎村5社产业路0.9公里，宽3.5米；硬化长田坎村3社石板湾至古墓坪处产业路0.7公里，宽3.5米</t>
  </si>
  <si>
    <t>57</t>
  </si>
  <si>
    <t>贵民镇人民政府</t>
  </si>
  <si>
    <t>贵民镇郎坪村产业道路建设项目</t>
  </si>
  <si>
    <t>硬化产业路1公里，宽3.5米</t>
  </si>
  <si>
    <t>58</t>
  </si>
  <si>
    <t>红光镇人民政府</t>
  </si>
  <si>
    <t>红光镇花石村新建蓄水池项目</t>
  </si>
  <si>
    <t>新建蓄水池一座</t>
  </si>
  <si>
    <t>59</t>
  </si>
  <si>
    <t>红光镇玉堂村茶园升级管护项目</t>
  </si>
  <si>
    <t>茶园升级管护</t>
  </si>
  <si>
    <t>60</t>
  </si>
  <si>
    <t>红光镇青山村农机装备建设项目</t>
  </si>
  <si>
    <t>购买大型收割机一台、大型旋耕机一台</t>
  </si>
  <si>
    <t>61</t>
  </si>
  <si>
    <t>侯家镇人民政府</t>
  </si>
  <si>
    <t>侯家镇长梁村农机装备建设项目</t>
  </si>
  <si>
    <t>建设烘干中心一个</t>
  </si>
  <si>
    <t>62</t>
  </si>
  <si>
    <t>坪河镇人民政府</t>
  </si>
  <si>
    <t>坪河镇粮山村产业道路建设项目</t>
  </si>
  <si>
    <t>63</t>
  </si>
  <si>
    <t>桥亭镇人民政府</t>
  </si>
  <si>
    <t>桥亭镇桂花园村产业道路硬化工程</t>
  </si>
  <si>
    <t>硬化产业路0.7公里，宽3.5米</t>
  </si>
  <si>
    <t>64</t>
  </si>
  <si>
    <t>桥亭镇上两村产业道路建设项目</t>
  </si>
  <si>
    <t>65</t>
  </si>
  <si>
    <t>仁和镇人民政府</t>
  </si>
  <si>
    <t>仁和镇佛尔岩村安全饮水水源新建项目</t>
  </si>
  <si>
    <t>新建安全饮水工程</t>
  </si>
  <si>
    <t>66</t>
  </si>
  <si>
    <t>沙河镇人民政府</t>
  </si>
  <si>
    <t>沙河镇向家坡村山坪塘整治项目</t>
  </si>
  <si>
    <t>整治山坪塘2口</t>
  </si>
  <si>
    <t>67</t>
  </si>
  <si>
    <t>沙河镇天桥村产业道路建设项目</t>
  </si>
  <si>
    <t>68</t>
  </si>
  <si>
    <t>沙河镇红旗村产业道路建设项目</t>
  </si>
  <si>
    <t>69</t>
  </si>
  <si>
    <t>神门乡人民政府</t>
  </si>
  <si>
    <t>神门乡咸丰村新建供水工程项目</t>
  </si>
  <si>
    <t>咸丰村3社沙梁上安全饮水设施</t>
  </si>
  <si>
    <t>70</t>
  </si>
  <si>
    <t>石滩镇人民政府</t>
  </si>
  <si>
    <t>石滩镇雪花寺村产业道路建设项目</t>
  </si>
  <si>
    <t>71</t>
  </si>
  <si>
    <t>双流镇人民政府</t>
  </si>
  <si>
    <t>双流镇磨垭村易地搬迁后扶项目</t>
  </si>
  <si>
    <t>种植中药材（芍药、山奈）</t>
  </si>
  <si>
    <t>72</t>
  </si>
  <si>
    <t>天池镇人民政府</t>
  </si>
  <si>
    <t>天池镇马桑村易地搬迁后扶项目</t>
  </si>
  <si>
    <t>新建厂房，购买多功能榨油设备一套</t>
  </si>
  <si>
    <t>73</t>
  </si>
  <si>
    <t>天池镇双桂村山坪塘整治项目</t>
  </si>
  <si>
    <t>村道路建设、整治山坪塘</t>
  </si>
  <si>
    <t>74</t>
  </si>
  <si>
    <t>天池镇百岁村山坪塘整治项目</t>
  </si>
  <si>
    <t>75</t>
  </si>
  <si>
    <t>下两镇人民政府</t>
  </si>
  <si>
    <t>下两镇两河村农事服务中心建设项目</t>
  </si>
  <si>
    <t>改造农事服务中心一个，购买粮油仓储、烘干设备1套，购买耕作、收割农机</t>
  </si>
  <si>
    <t>76</t>
  </si>
  <si>
    <t>下两镇帽坝村山坪塘整治项目</t>
  </si>
  <si>
    <t>整治山坪塘（山坪塘清淤、护坡加固）</t>
  </si>
  <si>
    <t>77</t>
  </si>
  <si>
    <t>下两镇双坪村产业道路建设项目</t>
  </si>
  <si>
    <t>硬化道路1.2公里，宽3.5米</t>
  </si>
  <si>
    <t>78</t>
  </si>
  <si>
    <t>兴马镇人民政府</t>
  </si>
  <si>
    <t>兴马镇罗岗村安全饮水新建项目</t>
  </si>
  <si>
    <t>建安全饮水池和供水管网</t>
  </si>
  <si>
    <t>79</t>
  </si>
  <si>
    <t>兴马镇唐家坪村渠堰整治项目</t>
  </si>
  <si>
    <t>80</t>
  </si>
  <si>
    <t>元潭镇人民政府</t>
  </si>
  <si>
    <t>元潭镇康家岭村猫儿岩水库至石板垭处渠堰修缮项目</t>
  </si>
  <si>
    <t>猫儿岩水库至石板垭处渠堰修缮</t>
  </si>
  <si>
    <t>81</t>
  </si>
  <si>
    <t>云顶镇人民政府</t>
  </si>
  <si>
    <t>云顶镇石笋村安全饮水项目</t>
  </si>
  <si>
    <t>新建微水池1口</t>
  </si>
  <si>
    <t>82</t>
  </si>
  <si>
    <t>长赤镇人民政府</t>
  </si>
  <si>
    <t>长赤镇惠民村人饮工程</t>
  </si>
  <si>
    <t>改造提升饮水管网</t>
  </si>
  <si>
    <t>83</t>
  </si>
  <si>
    <t>长赤镇红顶村安全饮水提升改造项目</t>
  </si>
  <si>
    <t>新建供水工程</t>
  </si>
  <si>
    <t>84</t>
  </si>
  <si>
    <t>正直镇人民政府</t>
  </si>
  <si>
    <t>正直镇玉凤村产业道路建设项目</t>
  </si>
  <si>
    <t>硬化产业路1.1公里，宽3.5米</t>
  </si>
  <si>
    <t>85</t>
  </si>
  <si>
    <t>正直镇面罗溪村产业道路建设项目</t>
  </si>
  <si>
    <t>硬化3社圆包梁产业路0.35公里，宽3.5米</t>
  </si>
  <si>
    <t>86</t>
  </si>
  <si>
    <t>正直镇龙耳山村肉牛养殖基地产业道路项目</t>
  </si>
  <si>
    <t>硬化产业道路1.5公里，宽3.5米</t>
  </si>
  <si>
    <t>87</t>
  </si>
  <si>
    <t>正直镇梁凌村肉牛养殖基地产业道路项目</t>
  </si>
  <si>
    <t>硬化产业道路1公里，宽3.5米</t>
  </si>
  <si>
    <t>88</t>
  </si>
  <si>
    <t>正直镇朱公村肉牛养殖基地产业道路项目</t>
  </si>
  <si>
    <t>89</t>
  </si>
  <si>
    <t>相关乡镇人民政府</t>
  </si>
  <si>
    <t>扶持发展村集体经济</t>
  </si>
  <si>
    <t>扶持19个村发展村集体经济项目</t>
  </si>
  <si>
    <t>详见附件2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</si>
</sst>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Times New Roman"/>
      <charset val="134"/>
    </font>
    <font>
      <sz val="11"/>
      <color theme="1"/>
      <name val="Times New Roman"/>
      <charset val="134"/>
    </font>
    <font>
      <sz val="11"/>
      <name val="Times New Roman"/>
      <charset val="134"/>
    </font>
    <font>
      <sz val="14"/>
      <color theme="1"/>
      <name val="Times New Roman"/>
      <charset val="134"/>
    </font>
    <font>
      <b/>
      <sz val="14"/>
      <color theme="1"/>
      <name val="Times New Roman"/>
      <charset val="134"/>
    </font>
    <font>
      <b/>
      <sz val="18"/>
      <color theme="1"/>
      <name val="Times New Roman"/>
      <charset val="134"/>
    </font>
    <font>
      <b/>
      <sz val="11"/>
      <color theme="1"/>
      <name val="宋体"/>
      <charset val="134"/>
    </font>
    <font>
      <b/>
      <sz val="11"/>
      <color theme="1"/>
      <name val="宋体"/>
      <charset val="134"/>
      <scheme val="minor"/>
    </font>
    <font>
      <sz val="11"/>
      <name val="宋体"/>
      <charset val="0"/>
      <scheme val="minor"/>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黑体"/>
      <charset val="134"/>
    </font>
    <font>
      <sz val="11"/>
      <color theme="1"/>
      <name val="宋体"/>
      <charset val="134"/>
    </font>
    <font>
      <b/>
      <sz val="18"/>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lignment vertical="center"/>
    </xf>
    <xf numFmtId="49" fontId="2" fillId="0" borderId="0" xfId="0" applyNumberFormat="1"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49" fontId="4" fillId="0" borderId="0" xfId="0" applyNumberFormat="1" applyFont="1" applyFill="1" applyAlignment="1">
      <alignment horizontal="left" vertical="center"/>
    </xf>
    <xf numFmtId="49" fontId="5" fillId="0" borderId="0" xfId="0" applyNumberFormat="1" applyFont="1" applyFill="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xf>
    <xf numFmtId="49" fontId="2"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6"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right" vertical="center"/>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0" xfId="0" applyFont="1" applyFill="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11"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D19" sqref="D19"/>
    </sheetView>
  </sheetViews>
  <sheetFormatPr defaultColWidth="9" defaultRowHeight="13.5"/>
  <cols>
    <col min="1" max="1" width="19.25" customWidth="1"/>
    <col min="2" max="2" width="10.375" customWidth="1"/>
    <col min="4" max="4" width="10.5" style="48" customWidth="1"/>
    <col min="5" max="5" width="11.125" style="48" customWidth="1"/>
    <col min="6" max="6" width="9.5" customWidth="1"/>
    <col min="7" max="7" width="10.5" customWidth="1"/>
    <col min="8" max="9" width="11.125" customWidth="1"/>
    <col min="10" max="10" width="27" customWidth="1"/>
  </cols>
  <sheetData>
    <row r="1" ht="21" customHeight="1" spans="1:10">
      <c r="A1" s="48" t="s">
        <v>0</v>
      </c>
      <c r="B1" s="48"/>
      <c r="C1" s="48"/>
      <c r="F1" s="48"/>
      <c r="G1" s="48"/>
      <c r="H1" s="48"/>
      <c r="I1" s="48"/>
      <c r="J1" s="48"/>
    </row>
    <row r="2" ht="17" customHeight="1" spans="1:10">
      <c r="A2" s="49" t="s">
        <v>1</v>
      </c>
      <c r="B2" s="49" t="s">
        <v>2</v>
      </c>
      <c r="C2" s="49" t="s">
        <v>3</v>
      </c>
      <c r="D2" s="49" t="s">
        <v>4</v>
      </c>
      <c r="E2" s="49"/>
      <c r="F2" s="49" t="s">
        <v>5</v>
      </c>
      <c r="G2" s="49" t="s">
        <v>6</v>
      </c>
      <c r="H2" s="49" t="s">
        <v>7</v>
      </c>
      <c r="I2" s="58" t="s">
        <v>8</v>
      </c>
      <c r="J2" s="49" t="s">
        <v>9</v>
      </c>
    </row>
    <row r="3" ht="17" customHeight="1" spans="1:10">
      <c r="A3" s="49"/>
      <c r="B3" s="49"/>
      <c r="C3" s="49"/>
      <c r="D3" s="49" t="s">
        <v>2</v>
      </c>
      <c r="E3" s="49" t="s">
        <v>3</v>
      </c>
      <c r="F3" s="49"/>
      <c r="G3" s="49"/>
      <c r="H3" s="49"/>
      <c r="I3" s="59"/>
      <c r="J3" s="49"/>
    </row>
    <row r="4" ht="115" customHeight="1" spans="1:10">
      <c r="A4" s="49">
        <f>B4+C4</f>
        <v>24602</v>
      </c>
      <c r="B4" s="49">
        <v>18501</v>
      </c>
      <c r="C4" s="49">
        <v>6101</v>
      </c>
      <c r="D4" s="49">
        <v>17983</v>
      </c>
      <c r="E4" s="49">
        <v>5621</v>
      </c>
      <c r="F4" s="49">
        <v>770</v>
      </c>
      <c r="G4" s="49">
        <v>128</v>
      </c>
      <c r="H4" s="49"/>
      <c r="I4" s="49">
        <v>100</v>
      </c>
      <c r="J4" s="60"/>
    </row>
    <row r="5" ht="22" customHeight="1" spans="1:3">
      <c r="A5" s="49" t="s">
        <v>10</v>
      </c>
      <c r="B5" s="50"/>
      <c r="C5" s="51"/>
    </row>
    <row r="6" ht="30" customHeight="1" spans="1:7">
      <c r="A6" s="49" t="s">
        <v>1</v>
      </c>
      <c r="B6" s="49">
        <f>SUM(B7:B23)</f>
        <v>24602</v>
      </c>
      <c r="C6" s="52">
        <f>A4-B6</f>
        <v>0</v>
      </c>
      <c r="E6" s="48">
        <f>B4*0.6</f>
        <v>11100.6</v>
      </c>
      <c r="F6">
        <f>C4*0.5</f>
        <v>3050.5</v>
      </c>
      <c r="G6">
        <f>E6+F6</f>
        <v>14151.1</v>
      </c>
    </row>
    <row r="7" ht="25" customHeight="1" spans="1:3">
      <c r="A7" s="53" t="s">
        <v>5</v>
      </c>
      <c r="B7" s="49">
        <v>770</v>
      </c>
      <c r="C7" s="52"/>
    </row>
    <row r="8" ht="25" customHeight="1" spans="1:3">
      <c r="A8" s="53" t="s">
        <v>6</v>
      </c>
      <c r="B8" s="49">
        <v>128</v>
      </c>
      <c r="C8" s="52" t="s">
        <v>11</v>
      </c>
    </row>
    <row r="9" ht="25" customHeight="1" spans="1:3">
      <c r="A9" s="53" t="s">
        <v>12</v>
      </c>
      <c r="B9" s="49">
        <v>2470</v>
      </c>
      <c r="C9" s="52" t="s">
        <v>11</v>
      </c>
    </row>
    <row r="10" s="47" customFormat="1" ht="25" customHeight="1" spans="1:5">
      <c r="A10" s="54" t="s">
        <v>13</v>
      </c>
      <c r="B10" s="55">
        <v>3725</v>
      </c>
      <c r="C10" s="56"/>
      <c r="D10" s="57"/>
      <c r="E10" s="57"/>
    </row>
    <row r="11" s="47" customFormat="1" ht="25" customHeight="1" spans="1:5">
      <c r="A11" s="54" t="s">
        <v>14</v>
      </c>
      <c r="B11" s="55">
        <v>100</v>
      </c>
      <c r="C11" s="56" t="s">
        <v>11</v>
      </c>
      <c r="D11" s="57"/>
      <c r="E11" s="57"/>
    </row>
    <row r="12" ht="25" customHeight="1" spans="1:3">
      <c r="A12" s="53" t="s">
        <v>15</v>
      </c>
      <c r="B12" s="49">
        <v>600</v>
      </c>
      <c r="C12" s="52" t="s">
        <v>11</v>
      </c>
    </row>
    <row r="13" ht="25" customHeight="1" spans="1:3">
      <c r="A13" s="53" t="s">
        <v>16</v>
      </c>
      <c r="B13" s="49">
        <v>1100</v>
      </c>
      <c r="C13" s="52"/>
    </row>
    <row r="14" ht="25" customHeight="1" spans="1:3">
      <c r="A14" s="53" t="s">
        <v>17</v>
      </c>
      <c r="B14" s="49">
        <v>116</v>
      </c>
      <c r="C14" s="52"/>
    </row>
    <row r="15" ht="25" customHeight="1" spans="1:3">
      <c r="A15" s="53" t="s">
        <v>18</v>
      </c>
      <c r="B15" s="49">
        <v>3000</v>
      </c>
      <c r="C15" s="52"/>
    </row>
    <row r="16" ht="25" customHeight="1" spans="1:3">
      <c r="A16" s="53" t="s">
        <v>19</v>
      </c>
      <c r="B16" s="49">
        <v>246</v>
      </c>
      <c r="C16" s="52"/>
    </row>
    <row r="17" customFormat="1" ht="25" customHeight="1" spans="1:5">
      <c r="A17" s="53" t="s">
        <v>20</v>
      </c>
      <c r="B17" s="49">
        <v>510</v>
      </c>
      <c r="C17" s="52" t="s">
        <v>11</v>
      </c>
      <c r="D17" s="48" t="s">
        <v>21</v>
      </c>
      <c r="E17" s="48"/>
    </row>
    <row r="18" customFormat="1" ht="25" customHeight="1" spans="1:5">
      <c r="A18" s="53" t="s">
        <v>22</v>
      </c>
      <c r="B18" s="49">
        <v>400</v>
      </c>
      <c r="C18" s="52" t="s">
        <v>11</v>
      </c>
      <c r="D18" s="48" t="s">
        <v>21</v>
      </c>
      <c r="E18" s="48"/>
    </row>
    <row r="19" customFormat="1" ht="25" customHeight="1" spans="1:5">
      <c r="A19" s="53" t="s">
        <v>23</v>
      </c>
      <c r="B19" s="49">
        <v>745</v>
      </c>
      <c r="C19" s="52" t="s">
        <v>11</v>
      </c>
      <c r="D19" s="48"/>
      <c r="E19" s="48"/>
    </row>
    <row r="20" customFormat="1" ht="25" customHeight="1" spans="1:5">
      <c r="A20" s="53" t="s">
        <v>24</v>
      </c>
      <c r="B20" s="49">
        <v>107</v>
      </c>
      <c r="C20" s="52"/>
      <c r="D20" s="48"/>
      <c r="E20" s="48"/>
    </row>
    <row r="21" s="47" customFormat="1" ht="25" customHeight="1" spans="1:5">
      <c r="A21" s="54" t="s">
        <v>25</v>
      </c>
      <c r="B21" s="55">
        <v>10585</v>
      </c>
      <c r="C21" s="56" t="s">
        <v>11</v>
      </c>
      <c r="D21" s="57"/>
      <c r="E21" s="57"/>
    </row>
  </sheetData>
  <autoFilter xmlns:etc="http://www.wps.cn/officeDocument/2017/etCustomData" ref="A5:J21" etc:filterBottomFollowUsedRange="0">
    <extLst/>
  </autoFilter>
  <mergeCells count="11">
    <mergeCell ref="A1:J1"/>
    <mergeCell ref="D2:E2"/>
    <mergeCell ref="B5:C5"/>
    <mergeCell ref="A2:A3"/>
    <mergeCell ref="B2:B3"/>
    <mergeCell ref="C2:C3"/>
    <mergeCell ref="F2:F3"/>
    <mergeCell ref="G2:G3"/>
    <mergeCell ref="H2:H3"/>
    <mergeCell ref="I2:I3"/>
    <mergeCell ref="J2:J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5"/>
  <sheetViews>
    <sheetView showZeros="0" tabSelected="1" zoomScale="85" zoomScaleNormal="85" workbookViewId="0">
      <pane xSplit="6" ySplit="6" topLeftCell="G11" activePane="bottomRight" state="frozen"/>
      <selection/>
      <selection pane="topRight"/>
      <selection pane="bottomLeft"/>
      <selection pane="bottomRight" activeCell="H11" sqref="H11"/>
    </sheetView>
  </sheetViews>
  <sheetFormatPr defaultColWidth="9" defaultRowHeight="15"/>
  <cols>
    <col min="1" max="1" width="9" style="5"/>
    <col min="2" max="2" width="15.875" style="5" customWidth="1"/>
    <col min="3" max="3" width="15.1416666666667" style="5" customWidth="1"/>
    <col min="4" max="4" width="12.05" style="5" customWidth="1"/>
    <col min="5" max="5" width="15.1416666666667" style="6" customWidth="1"/>
    <col min="6" max="7" width="11.175" style="6" customWidth="1"/>
    <col min="8" max="8" width="23.625" style="6" customWidth="1"/>
    <col min="9" max="9" width="33.75" style="7" customWidth="1"/>
    <col min="10" max="10" width="15.625" style="2" hidden="1" customWidth="1"/>
    <col min="11" max="11" width="16" style="8" hidden="1" customWidth="1"/>
    <col min="12" max="13" width="9.25" style="8" hidden="1" customWidth="1"/>
    <col min="14" max="14" width="9" style="8" hidden="1" customWidth="1"/>
    <col min="15" max="15" width="9.25" style="2"/>
    <col min="16" max="16" width="15.625" style="8" customWidth="1"/>
    <col min="17" max="16384" width="9" style="2"/>
  </cols>
  <sheetData>
    <row r="1" ht="23" customHeight="1" spans="1:4">
      <c r="A1" s="9" t="s">
        <v>26</v>
      </c>
      <c r="B1" s="10"/>
      <c r="C1" s="10"/>
      <c r="D1" s="10"/>
    </row>
    <row r="2" ht="36" customHeight="1" spans="1:16">
      <c r="A2" s="11" t="s">
        <v>27</v>
      </c>
      <c r="B2" s="11"/>
      <c r="C2" s="11"/>
      <c r="D2" s="11"/>
      <c r="E2" s="12"/>
      <c r="F2" s="12"/>
      <c r="G2" s="12"/>
      <c r="H2" s="12"/>
      <c r="I2" s="32"/>
      <c r="J2" s="11"/>
      <c r="K2" s="11"/>
      <c r="L2" s="11"/>
      <c r="M2" s="11"/>
      <c r="N2" s="11"/>
      <c r="O2" s="11"/>
      <c r="P2" s="11"/>
    </row>
    <row r="3" ht="18" customHeight="1" spans="1:16">
      <c r="A3" s="13" t="s">
        <v>28</v>
      </c>
      <c r="B3" s="13"/>
      <c r="C3" s="13"/>
      <c r="D3" s="13"/>
      <c r="E3" s="14"/>
      <c r="F3" s="14"/>
      <c r="G3" s="14"/>
      <c r="H3" s="14"/>
      <c r="I3" s="33"/>
      <c r="J3" s="5"/>
      <c r="K3" s="5"/>
      <c r="L3" s="5"/>
      <c r="M3" s="5"/>
      <c r="N3" s="34" t="s">
        <v>29</v>
      </c>
      <c r="O3" s="34"/>
      <c r="P3" s="5"/>
    </row>
    <row r="4" ht="18" customHeight="1" spans="1:16">
      <c r="A4" s="15" t="s">
        <v>30</v>
      </c>
      <c r="B4" s="16" t="s">
        <v>31</v>
      </c>
      <c r="C4" s="17" t="s">
        <v>32</v>
      </c>
      <c r="D4" s="17" t="s">
        <v>33</v>
      </c>
      <c r="E4" s="18" t="s">
        <v>34</v>
      </c>
      <c r="F4" s="19"/>
      <c r="G4" s="20"/>
      <c r="H4" s="21" t="s">
        <v>35</v>
      </c>
      <c r="I4" s="35" t="s">
        <v>36</v>
      </c>
      <c r="J4" s="25" t="s">
        <v>37</v>
      </c>
      <c r="K4" s="17" t="s">
        <v>32</v>
      </c>
      <c r="L4" s="17" t="s">
        <v>33</v>
      </c>
      <c r="M4" s="25" t="s">
        <v>34</v>
      </c>
      <c r="N4" s="25"/>
      <c r="O4" s="17" t="s">
        <v>38</v>
      </c>
      <c r="P4" s="25" t="s">
        <v>39</v>
      </c>
    </row>
    <row r="5" ht="18" customHeight="1" spans="1:16">
      <c r="A5" s="15"/>
      <c r="B5" s="22"/>
      <c r="C5" s="23"/>
      <c r="D5" s="23"/>
      <c r="E5" s="24" t="s">
        <v>40</v>
      </c>
      <c r="F5" s="25" t="s">
        <v>41</v>
      </c>
      <c r="G5" s="25" t="s">
        <v>42</v>
      </c>
      <c r="H5" s="21"/>
      <c r="I5" s="36"/>
      <c r="J5" s="25"/>
      <c r="K5" s="23"/>
      <c r="L5" s="23"/>
      <c r="M5" s="25" t="s">
        <v>41</v>
      </c>
      <c r="N5" s="25" t="s">
        <v>42</v>
      </c>
      <c r="O5" s="23"/>
      <c r="P5" s="25"/>
    </row>
    <row r="6" s="1" customFormat="1" ht="23" customHeight="1" spans="1:16">
      <c r="A6" s="26" t="s">
        <v>43</v>
      </c>
      <c r="B6" s="27"/>
      <c r="C6" s="28">
        <f>SUM(C7:C149)</f>
        <v>19616</v>
      </c>
      <c r="D6" s="28">
        <f>SUM(D7:D149)</f>
        <v>4986</v>
      </c>
      <c r="E6" s="28">
        <f>SUM(E7:E149)</f>
        <v>24602</v>
      </c>
      <c r="F6" s="28">
        <f>SUM(F7:F149)</f>
        <v>18501</v>
      </c>
      <c r="G6" s="28">
        <f>SUM(G7:G149)</f>
        <v>6101</v>
      </c>
      <c r="H6" s="29"/>
      <c r="I6" s="37"/>
      <c r="J6" s="25">
        <f>SUM(J7:J121)</f>
        <v>24568.4</v>
      </c>
      <c r="K6" s="25">
        <f>SUM(K7:K121)</f>
        <v>19616</v>
      </c>
      <c r="L6" s="25">
        <f>SUM(L7:L121)</f>
        <v>4952.4</v>
      </c>
      <c r="M6" s="25">
        <f>SUM(M7:M121)</f>
        <v>18467.4</v>
      </c>
      <c r="N6" s="25">
        <f>SUM(N7:N121)</f>
        <v>6101</v>
      </c>
      <c r="O6" s="25"/>
      <c r="P6" s="25"/>
    </row>
    <row r="7" s="1" customFormat="1" ht="36" customHeight="1" spans="1:16">
      <c r="A7" s="30" t="s">
        <v>44</v>
      </c>
      <c r="B7" s="30" t="s">
        <v>45</v>
      </c>
      <c r="C7" s="30"/>
      <c r="D7" s="30">
        <v>390</v>
      </c>
      <c r="E7" s="30">
        <v>390</v>
      </c>
      <c r="F7" s="30">
        <v>390</v>
      </c>
      <c r="G7" s="30"/>
      <c r="H7" s="31" t="s">
        <v>46</v>
      </c>
      <c r="I7" s="38" t="s">
        <v>47</v>
      </c>
      <c r="J7" s="30">
        <v>390</v>
      </c>
      <c r="K7" s="30"/>
      <c r="L7" s="30">
        <v>390</v>
      </c>
      <c r="M7" s="30">
        <v>390</v>
      </c>
      <c r="N7" s="30"/>
      <c r="O7" s="30">
        <v>2130505</v>
      </c>
      <c r="P7" s="30"/>
    </row>
    <row r="8" s="1" customFormat="1" ht="36" customHeight="1" spans="1:16">
      <c r="A8" s="30" t="s">
        <v>48</v>
      </c>
      <c r="B8" s="30" t="s">
        <v>45</v>
      </c>
      <c r="C8" s="30"/>
      <c r="D8" s="30">
        <v>380</v>
      </c>
      <c r="E8" s="30">
        <v>380</v>
      </c>
      <c r="F8" s="30"/>
      <c r="G8" s="30">
        <v>380</v>
      </c>
      <c r="H8" s="31" t="s">
        <v>49</v>
      </c>
      <c r="I8" s="38" t="s">
        <v>47</v>
      </c>
      <c r="J8" s="30">
        <v>380</v>
      </c>
      <c r="K8" s="39"/>
      <c r="L8" s="30">
        <v>380</v>
      </c>
      <c r="M8" s="30"/>
      <c r="N8" s="30">
        <v>380</v>
      </c>
      <c r="O8" s="30">
        <v>2130505</v>
      </c>
      <c r="P8" s="30"/>
    </row>
    <row r="9" s="1" customFormat="1" ht="73" customHeight="1" spans="1:16">
      <c r="A9" s="30" t="s">
        <v>50</v>
      </c>
      <c r="B9" s="30" t="s">
        <v>51</v>
      </c>
      <c r="C9" s="30"/>
      <c r="D9" s="30">
        <v>500</v>
      </c>
      <c r="E9" s="30">
        <v>500</v>
      </c>
      <c r="F9" s="30">
        <v>500</v>
      </c>
      <c r="G9" s="30">
        <v>0</v>
      </c>
      <c r="H9" s="31" t="s">
        <v>52</v>
      </c>
      <c r="I9" s="38" t="s">
        <v>53</v>
      </c>
      <c r="J9" s="30">
        <v>500</v>
      </c>
      <c r="K9" s="30"/>
      <c r="L9" s="30">
        <v>500</v>
      </c>
      <c r="M9" s="30">
        <v>500</v>
      </c>
      <c r="N9" s="30">
        <v>0</v>
      </c>
      <c r="O9" s="30">
        <v>2130599</v>
      </c>
      <c r="P9" s="30"/>
    </row>
    <row r="10" s="1" customFormat="1" ht="59" customHeight="1" spans="1:16">
      <c r="A10" s="30" t="s">
        <v>54</v>
      </c>
      <c r="B10" s="30" t="s">
        <v>55</v>
      </c>
      <c r="C10" s="30"/>
      <c r="D10" s="30">
        <v>2500</v>
      </c>
      <c r="E10" s="30">
        <v>2500</v>
      </c>
      <c r="F10" s="30">
        <v>1364</v>
      </c>
      <c r="G10" s="30">
        <v>1136</v>
      </c>
      <c r="H10" s="31" t="s">
        <v>56</v>
      </c>
      <c r="I10" s="38" t="s">
        <v>57</v>
      </c>
      <c r="J10" s="30">
        <v>2500</v>
      </c>
      <c r="K10" s="30"/>
      <c r="L10" s="30">
        <v>2500</v>
      </c>
      <c r="M10" s="30">
        <v>1364</v>
      </c>
      <c r="N10" s="30">
        <v>1136</v>
      </c>
      <c r="O10" s="30">
        <v>2130599</v>
      </c>
      <c r="P10" s="30"/>
    </row>
    <row r="11" s="1" customFormat="1" ht="59" customHeight="1" spans="1:16">
      <c r="A11" s="30" t="s">
        <v>58</v>
      </c>
      <c r="B11" s="30" t="s">
        <v>59</v>
      </c>
      <c r="C11" s="30"/>
      <c r="D11" s="30">
        <v>200</v>
      </c>
      <c r="E11" s="30">
        <v>200</v>
      </c>
      <c r="F11" s="30">
        <v>200</v>
      </c>
      <c r="G11" s="30">
        <v>0</v>
      </c>
      <c r="H11" s="31" t="s">
        <v>60</v>
      </c>
      <c r="I11" s="38" t="s">
        <v>61</v>
      </c>
      <c r="J11" s="30">
        <v>200</v>
      </c>
      <c r="K11" s="30"/>
      <c r="L11" s="30">
        <v>200</v>
      </c>
      <c r="M11" s="30">
        <v>200</v>
      </c>
      <c r="N11" s="30">
        <v>0</v>
      </c>
      <c r="O11" s="30">
        <v>2130505</v>
      </c>
      <c r="P11" s="30" t="s">
        <v>62</v>
      </c>
    </row>
    <row r="12" s="1" customFormat="1" ht="41" customHeight="1" spans="1:16">
      <c r="A12" s="30" t="s">
        <v>63</v>
      </c>
      <c r="B12" s="30" t="s">
        <v>64</v>
      </c>
      <c r="C12" s="30"/>
      <c r="D12" s="30">
        <v>100</v>
      </c>
      <c r="E12" s="30">
        <v>100</v>
      </c>
      <c r="F12" s="30">
        <v>100</v>
      </c>
      <c r="G12" s="30"/>
      <c r="H12" s="31" t="s">
        <v>65</v>
      </c>
      <c r="I12" s="38" t="s">
        <v>66</v>
      </c>
      <c r="J12" s="30">
        <v>100</v>
      </c>
      <c r="K12" s="30"/>
      <c r="L12" s="30">
        <v>100</v>
      </c>
      <c r="M12" s="30">
        <v>100</v>
      </c>
      <c r="N12" s="30"/>
      <c r="O12" s="30">
        <v>2130505</v>
      </c>
      <c r="P12" s="30"/>
    </row>
    <row r="13" s="1" customFormat="1" ht="52" customHeight="1" spans="1:16">
      <c r="A13" s="30" t="s">
        <v>67</v>
      </c>
      <c r="B13" s="30" t="s">
        <v>68</v>
      </c>
      <c r="C13" s="30"/>
      <c r="D13" s="30">
        <v>128</v>
      </c>
      <c r="E13" s="30">
        <v>128</v>
      </c>
      <c r="F13" s="30">
        <v>128</v>
      </c>
      <c r="G13" s="30"/>
      <c r="H13" s="31" t="s">
        <v>69</v>
      </c>
      <c r="I13" s="38" t="s">
        <v>70</v>
      </c>
      <c r="J13" s="30">
        <v>128</v>
      </c>
      <c r="K13" s="30"/>
      <c r="L13" s="30">
        <v>128</v>
      </c>
      <c r="M13" s="30">
        <v>128</v>
      </c>
      <c r="N13" s="30"/>
      <c r="O13" s="30">
        <v>2130505</v>
      </c>
      <c r="P13" s="30"/>
    </row>
    <row r="14" s="1" customFormat="1" ht="22" customHeight="1" spans="1:16">
      <c r="A14" s="30" t="s">
        <v>71</v>
      </c>
      <c r="B14" s="30" t="s">
        <v>68</v>
      </c>
      <c r="C14" s="30">
        <v>246</v>
      </c>
      <c r="D14" s="30"/>
      <c r="E14" s="30">
        <v>246</v>
      </c>
      <c r="F14" s="30">
        <v>185</v>
      </c>
      <c r="G14" s="30">
        <v>61</v>
      </c>
      <c r="H14" s="31" t="s">
        <v>19</v>
      </c>
      <c r="I14" s="38" t="s">
        <v>72</v>
      </c>
      <c r="J14" s="30">
        <v>246</v>
      </c>
      <c r="K14" s="30">
        <v>246</v>
      </c>
      <c r="L14" s="30"/>
      <c r="M14" s="30">
        <v>185</v>
      </c>
      <c r="N14" s="30">
        <v>61</v>
      </c>
      <c r="O14" s="30">
        <v>2130599</v>
      </c>
      <c r="P14" s="30"/>
    </row>
    <row r="15" s="1" customFormat="1" ht="49" customHeight="1" spans="1:16">
      <c r="A15" s="30" t="s">
        <v>73</v>
      </c>
      <c r="B15" s="30" t="s">
        <v>68</v>
      </c>
      <c r="C15" s="30">
        <v>1114</v>
      </c>
      <c r="D15" s="30">
        <v>-270.7</v>
      </c>
      <c r="E15" s="30">
        <v>843.3</v>
      </c>
      <c r="F15" s="30">
        <v>343.3</v>
      </c>
      <c r="G15" s="30">
        <v>500</v>
      </c>
      <c r="H15" s="31" t="s">
        <v>74</v>
      </c>
      <c r="I15" s="38" t="s">
        <v>75</v>
      </c>
      <c r="J15" s="30">
        <v>843.3</v>
      </c>
      <c r="K15" s="30">
        <v>1114</v>
      </c>
      <c r="L15" s="30">
        <v>-270.7</v>
      </c>
      <c r="M15" s="30">
        <v>343.3</v>
      </c>
      <c r="N15" s="30">
        <v>500</v>
      </c>
      <c r="O15" s="30">
        <v>2130505</v>
      </c>
      <c r="P15" s="30"/>
    </row>
    <row r="16" s="1" customFormat="1" ht="49" customHeight="1" spans="1:16">
      <c r="A16" s="30" t="s">
        <v>76</v>
      </c>
      <c r="B16" s="30" t="s">
        <v>68</v>
      </c>
      <c r="C16" s="30">
        <v>600</v>
      </c>
      <c r="D16" s="30"/>
      <c r="E16" s="30">
        <v>600</v>
      </c>
      <c r="F16" s="30">
        <v>440</v>
      </c>
      <c r="G16" s="30">
        <v>160</v>
      </c>
      <c r="H16" s="31" t="s">
        <v>15</v>
      </c>
      <c r="I16" s="38" t="s">
        <v>77</v>
      </c>
      <c r="J16" s="30">
        <v>600</v>
      </c>
      <c r="K16" s="30">
        <v>600</v>
      </c>
      <c r="L16" s="30"/>
      <c r="M16" s="30">
        <v>440</v>
      </c>
      <c r="N16" s="30">
        <v>160</v>
      </c>
      <c r="O16" s="30">
        <v>2130507</v>
      </c>
      <c r="P16" s="30"/>
    </row>
    <row r="17" s="1" customFormat="1" ht="60" customHeight="1" spans="1:16">
      <c r="A17" s="30" t="s">
        <v>78</v>
      </c>
      <c r="B17" s="30" t="s">
        <v>68</v>
      </c>
      <c r="C17" s="30">
        <v>1100</v>
      </c>
      <c r="D17" s="30"/>
      <c r="E17" s="30">
        <v>1100</v>
      </c>
      <c r="F17" s="30">
        <v>600</v>
      </c>
      <c r="G17" s="30">
        <v>500</v>
      </c>
      <c r="H17" s="31" t="s">
        <v>16</v>
      </c>
      <c r="I17" s="38" t="s">
        <v>79</v>
      </c>
      <c r="J17" s="30">
        <v>1100</v>
      </c>
      <c r="K17" s="30">
        <v>1100</v>
      </c>
      <c r="L17" s="30"/>
      <c r="M17" s="30">
        <v>600</v>
      </c>
      <c r="N17" s="30">
        <v>500</v>
      </c>
      <c r="O17" s="30">
        <v>2130506</v>
      </c>
      <c r="P17" s="30"/>
    </row>
    <row r="18" s="1" customFormat="1" ht="102" customHeight="1" spans="1:16">
      <c r="A18" s="30" t="s">
        <v>80</v>
      </c>
      <c r="B18" s="30" t="s">
        <v>68</v>
      </c>
      <c r="C18" s="30">
        <v>2500</v>
      </c>
      <c r="D18" s="30">
        <v>-1400</v>
      </c>
      <c r="E18" s="30">
        <v>1100</v>
      </c>
      <c r="F18" s="30">
        <v>1100</v>
      </c>
      <c r="G18" s="30"/>
      <c r="H18" s="31" t="s">
        <v>81</v>
      </c>
      <c r="I18" s="40" t="s">
        <v>82</v>
      </c>
      <c r="J18" s="30">
        <v>1100</v>
      </c>
      <c r="K18" s="30">
        <v>2500</v>
      </c>
      <c r="L18" s="30">
        <v>-1400</v>
      </c>
      <c r="M18" s="30">
        <v>1100</v>
      </c>
      <c r="N18" s="30"/>
      <c r="O18" s="30">
        <v>2130505</v>
      </c>
      <c r="P18" s="30"/>
    </row>
    <row r="19" s="1" customFormat="1" ht="102" customHeight="1" spans="1:16">
      <c r="A19" s="30" t="s">
        <v>83</v>
      </c>
      <c r="B19" s="30" t="s">
        <v>68</v>
      </c>
      <c r="C19" s="30">
        <v>100</v>
      </c>
      <c r="D19" s="30"/>
      <c r="E19" s="30">
        <v>100</v>
      </c>
      <c r="F19" s="30">
        <v>100</v>
      </c>
      <c r="G19" s="30"/>
      <c r="H19" s="31" t="s">
        <v>84</v>
      </c>
      <c r="I19" s="40" t="s">
        <v>85</v>
      </c>
      <c r="J19" s="30">
        <v>100</v>
      </c>
      <c r="K19" s="30">
        <v>100</v>
      </c>
      <c r="L19" s="30"/>
      <c r="M19" s="30">
        <v>100</v>
      </c>
      <c r="N19" s="30"/>
      <c r="O19" s="30">
        <v>2130505</v>
      </c>
      <c r="P19" s="30"/>
    </row>
    <row r="20" s="1" customFormat="1" ht="102" customHeight="1" spans="1:16">
      <c r="A20" s="30" t="s">
        <v>86</v>
      </c>
      <c r="B20" s="30" t="s">
        <v>68</v>
      </c>
      <c r="C20" s="30">
        <v>100</v>
      </c>
      <c r="D20" s="30"/>
      <c r="E20" s="30">
        <v>100</v>
      </c>
      <c r="F20" s="30">
        <v>100</v>
      </c>
      <c r="G20" s="30"/>
      <c r="H20" s="31" t="s">
        <v>87</v>
      </c>
      <c r="I20" s="40" t="s">
        <v>88</v>
      </c>
      <c r="J20" s="30">
        <v>100</v>
      </c>
      <c r="K20" s="30">
        <v>100</v>
      </c>
      <c r="L20" s="30"/>
      <c r="M20" s="30">
        <v>100</v>
      </c>
      <c r="N20" s="30"/>
      <c r="O20" s="30">
        <v>2130505</v>
      </c>
      <c r="P20" s="30"/>
    </row>
    <row r="21" s="1" customFormat="1" ht="102" customHeight="1" spans="1:16">
      <c r="A21" s="30" t="s">
        <v>89</v>
      </c>
      <c r="B21" s="30" t="s">
        <v>68</v>
      </c>
      <c r="C21" s="30">
        <v>1150</v>
      </c>
      <c r="D21" s="30">
        <v>-500</v>
      </c>
      <c r="E21" s="30">
        <v>650</v>
      </c>
      <c r="F21" s="30">
        <v>650</v>
      </c>
      <c r="G21" s="30"/>
      <c r="H21" s="31" t="s">
        <v>90</v>
      </c>
      <c r="I21" s="40" t="s">
        <v>91</v>
      </c>
      <c r="J21" s="30">
        <v>650</v>
      </c>
      <c r="K21" s="30">
        <v>1150</v>
      </c>
      <c r="L21" s="30">
        <v>-500</v>
      </c>
      <c r="M21" s="30">
        <v>650</v>
      </c>
      <c r="N21" s="30"/>
      <c r="O21" s="30">
        <v>2130505</v>
      </c>
      <c r="P21" s="30"/>
    </row>
    <row r="22" s="1" customFormat="1" ht="24" customHeight="1" spans="1:16">
      <c r="A22" s="30" t="s">
        <v>92</v>
      </c>
      <c r="B22" s="30" t="s">
        <v>68</v>
      </c>
      <c r="C22" s="30">
        <v>100</v>
      </c>
      <c r="D22" s="30"/>
      <c r="E22" s="30">
        <v>100</v>
      </c>
      <c r="F22" s="30">
        <v>100</v>
      </c>
      <c r="G22" s="30"/>
      <c r="H22" s="31" t="s">
        <v>93</v>
      </c>
      <c r="I22" s="38" t="s">
        <v>94</v>
      </c>
      <c r="J22" s="30">
        <v>100</v>
      </c>
      <c r="K22" s="30">
        <v>100</v>
      </c>
      <c r="L22" s="30"/>
      <c r="M22" s="30">
        <v>100</v>
      </c>
      <c r="N22" s="30"/>
      <c r="O22" s="30">
        <v>2130505</v>
      </c>
      <c r="P22" s="30"/>
    </row>
    <row r="23" s="1" customFormat="1" ht="65" customHeight="1" spans="1:16">
      <c r="A23" s="30" t="s">
        <v>95</v>
      </c>
      <c r="B23" s="30" t="s">
        <v>68</v>
      </c>
      <c r="C23" s="30">
        <v>1000</v>
      </c>
      <c r="D23" s="30">
        <v>-400</v>
      </c>
      <c r="E23" s="30">
        <v>600</v>
      </c>
      <c r="F23" s="30">
        <v>600</v>
      </c>
      <c r="G23" s="30"/>
      <c r="H23" s="31" t="s">
        <v>96</v>
      </c>
      <c r="I23" s="41" t="s">
        <v>97</v>
      </c>
      <c r="J23" s="30">
        <v>600</v>
      </c>
      <c r="K23" s="30">
        <v>1000</v>
      </c>
      <c r="L23" s="30">
        <v>-400</v>
      </c>
      <c r="M23" s="30">
        <v>600</v>
      </c>
      <c r="N23" s="30"/>
      <c r="O23" s="30">
        <v>2130505</v>
      </c>
      <c r="P23" s="30"/>
    </row>
    <row r="24" s="1" customFormat="1" ht="65" customHeight="1" spans="1:16">
      <c r="A24" s="30" t="s">
        <v>98</v>
      </c>
      <c r="B24" s="30" t="s">
        <v>68</v>
      </c>
      <c r="C24" s="30">
        <v>37</v>
      </c>
      <c r="D24" s="30"/>
      <c r="E24" s="30">
        <v>37</v>
      </c>
      <c r="F24" s="30">
        <v>37</v>
      </c>
      <c r="G24" s="30"/>
      <c r="H24" s="31" t="s">
        <v>99</v>
      </c>
      <c r="I24" s="41" t="s">
        <v>100</v>
      </c>
      <c r="J24" s="30">
        <v>37</v>
      </c>
      <c r="K24" s="30">
        <v>37</v>
      </c>
      <c r="L24" s="30"/>
      <c r="M24" s="30">
        <v>37</v>
      </c>
      <c r="N24" s="30"/>
      <c r="O24" s="30">
        <v>2130505</v>
      </c>
      <c r="P24" s="30"/>
    </row>
    <row r="25" s="1" customFormat="1" ht="23" customHeight="1" spans="1:16">
      <c r="A25" s="30" t="s">
        <v>101</v>
      </c>
      <c r="B25" s="30" t="s">
        <v>68</v>
      </c>
      <c r="C25" s="30">
        <v>100</v>
      </c>
      <c r="D25" s="30"/>
      <c r="E25" s="30">
        <v>100</v>
      </c>
      <c r="F25" s="30">
        <v>100</v>
      </c>
      <c r="G25" s="30"/>
      <c r="H25" s="31" t="s">
        <v>102</v>
      </c>
      <c r="I25" s="40" t="s">
        <v>103</v>
      </c>
      <c r="J25" s="30">
        <v>100</v>
      </c>
      <c r="K25" s="30">
        <v>100</v>
      </c>
      <c r="L25" s="30"/>
      <c r="M25" s="30">
        <v>100</v>
      </c>
      <c r="N25" s="30"/>
      <c r="O25" s="30">
        <v>2130505</v>
      </c>
      <c r="P25" s="30"/>
    </row>
    <row r="26" s="1" customFormat="1" ht="23" customHeight="1" spans="1:16">
      <c r="A26" s="30" t="s">
        <v>104</v>
      </c>
      <c r="B26" s="30" t="s">
        <v>68</v>
      </c>
      <c r="C26" s="30">
        <v>1000</v>
      </c>
      <c r="D26" s="30">
        <v>-700</v>
      </c>
      <c r="E26" s="30">
        <v>300</v>
      </c>
      <c r="F26" s="30">
        <v>300</v>
      </c>
      <c r="G26" s="30"/>
      <c r="H26" s="31" t="s">
        <v>105</v>
      </c>
      <c r="I26" s="40" t="s">
        <v>106</v>
      </c>
      <c r="J26" s="30">
        <v>300</v>
      </c>
      <c r="K26" s="30">
        <v>1000</v>
      </c>
      <c r="L26" s="30">
        <v>-700</v>
      </c>
      <c r="M26" s="30">
        <v>300</v>
      </c>
      <c r="N26" s="30"/>
      <c r="O26" s="30">
        <v>2130505</v>
      </c>
      <c r="P26" s="30"/>
    </row>
    <row r="27" s="1" customFormat="1" ht="69" customHeight="1" spans="1:16">
      <c r="A27" s="30" t="s">
        <v>107</v>
      </c>
      <c r="B27" s="30" t="s">
        <v>68</v>
      </c>
      <c r="C27" s="30">
        <v>945</v>
      </c>
      <c r="D27" s="30"/>
      <c r="E27" s="30">
        <v>945</v>
      </c>
      <c r="F27" s="30">
        <v>945</v>
      </c>
      <c r="G27" s="30"/>
      <c r="H27" s="31" t="s">
        <v>108</v>
      </c>
      <c r="I27" s="40" t="s">
        <v>109</v>
      </c>
      <c r="J27" s="30">
        <v>945</v>
      </c>
      <c r="K27" s="30">
        <v>945</v>
      </c>
      <c r="L27" s="30"/>
      <c r="M27" s="30">
        <v>945</v>
      </c>
      <c r="N27" s="30"/>
      <c r="O27" s="30">
        <v>2130505</v>
      </c>
      <c r="P27" s="30"/>
    </row>
    <row r="28" s="1" customFormat="1" ht="76" customHeight="1" spans="1:16">
      <c r="A28" s="30" t="s">
        <v>110</v>
      </c>
      <c r="B28" s="30" t="s">
        <v>68</v>
      </c>
      <c r="C28" s="30">
        <v>100</v>
      </c>
      <c r="D28" s="30"/>
      <c r="E28" s="30">
        <v>100</v>
      </c>
      <c r="F28" s="30">
        <v>100</v>
      </c>
      <c r="G28" s="30"/>
      <c r="H28" s="31" t="s">
        <v>111</v>
      </c>
      <c r="I28" s="41" t="s">
        <v>112</v>
      </c>
      <c r="J28" s="30">
        <v>100</v>
      </c>
      <c r="K28" s="30">
        <v>100</v>
      </c>
      <c r="L28" s="30"/>
      <c r="M28" s="30">
        <v>100</v>
      </c>
      <c r="N28" s="30"/>
      <c r="O28" s="30">
        <v>2130505</v>
      </c>
      <c r="P28" s="30"/>
    </row>
    <row r="29" s="1" customFormat="1" ht="69" customHeight="1" spans="1:16">
      <c r="A29" s="30" t="s">
        <v>113</v>
      </c>
      <c r="B29" s="30" t="s">
        <v>68</v>
      </c>
      <c r="C29" s="30">
        <v>150</v>
      </c>
      <c r="D29" s="30"/>
      <c r="E29" s="30">
        <v>150</v>
      </c>
      <c r="F29" s="30">
        <v>150</v>
      </c>
      <c r="G29" s="30"/>
      <c r="H29" s="31" t="s">
        <v>114</v>
      </c>
      <c r="I29" s="38" t="s">
        <v>115</v>
      </c>
      <c r="J29" s="30">
        <v>150</v>
      </c>
      <c r="K29" s="30">
        <v>150</v>
      </c>
      <c r="L29" s="30"/>
      <c r="M29" s="30">
        <v>380</v>
      </c>
      <c r="N29" s="30"/>
      <c r="O29" s="30">
        <v>2130505</v>
      </c>
      <c r="P29" s="30"/>
    </row>
    <row r="30" s="1" customFormat="1" ht="69" customHeight="1" spans="1:16">
      <c r="A30" s="30" t="s">
        <v>116</v>
      </c>
      <c r="B30" s="30" t="s">
        <v>68</v>
      </c>
      <c r="C30" s="30">
        <v>230</v>
      </c>
      <c r="D30" s="30"/>
      <c r="E30" s="30">
        <v>230</v>
      </c>
      <c r="F30" s="30">
        <v>230</v>
      </c>
      <c r="G30" s="30"/>
      <c r="H30" s="31" t="s">
        <v>117</v>
      </c>
      <c r="I30" s="38" t="s">
        <v>118</v>
      </c>
      <c r="J30" s="30">
        <v>230</v>
      </c>
      <c r="K30" s="30">
        <v>230</v>
      </c>
      <c r="L30" s="30"/>
      <c r="M30" s="30"/>
      <c r="N30" s="30"/>
      <c r="O30" s="30"/>
      <c r="P30" s="30"/>
    </row>
    <row r="31" s="1" customFormat="1" ht="45" customHeight="1" spans="1:16">
      <c r="A31" s="30" t="s">
        <v>119</v>
      </c>
      <c r="B31" s="30" t="s">
        <v>68</v>
      </c>
      <c r="C31" s="30">
        <v>23</v>
      </c>
      <c r="D31" s="30"/>
      <c r="E31" s="30">
        <v>23</v>
      </c>
      <c r="F31" s="30">
        <v>23</v>
      </c>
      <c r="G31" s="30"/>
      <c r="H31" s="31" t="s">
        <v>120</v>
      </c>
      <c r="I31" s="38" t="s">
        <v>121</v>
      </c>
      <c r="J31" s="30">
        <v>23</v>
      </c>
      <c r="K31" s="30">
        <v>23</v>
      </c>
      <c r="L31" s="30"/>
      <c r="M31" s="30">
        <v>23</v>
      </c>
      <c r="N31" s="30"/>
      <c r="O31" s="30">
        <v>2130505</v>
      </c>
      <c r="P31" s="30"/>
    </row>
    <row r="32" s="1" customFormat="1" ht="45" customHeight="1" spans="1:16">
      <c r="A32" s="30" t="s">
        <v>122</v>
      </c>
      <c r="B32" s="30" t="s">
        <v>68</v>
      </c>
      <c r="C32" s="30">
        <v>200</v>
      </c>
      <c r="D32" s="30"/>
      <c r="E32" s="30">
        <v>200</v>
      </c>
      <c r="F32" s="30">
        <v>200</v>
      </c>
      <c r="G32" s="30"/>
      <c r="H32" s="31" t="s">
        <v>123</v>
      </c>
      <c r="I32" s="38" t="s">
        <v>124</v>
      </c>
      <c r="J32" s="30">
        <v>200</v>
      </c>
      <c r="K32" s="30">
        <v>200</v>
      </c>
      <c r="L32" s="30"/>
      <c r="M32" s="30">
        <v>200</v>
      </c>
      <c r="N32" s="30"/>
      <c r="O32" s="30">
        <v>2130505</v>
      </c>
      <c r="P32" s="30"/>
    </row>
    <row r="33" s="1" customFormat="1" ht="45" customHeight="1" spans="1:16">
      <c r="A33" s="30" t="s">
        <v>125</v>
      </c>
      <c r="B33" s="30" t="s">
        <v>68</v>
      </c>
      <c r="C33" s="30">
        <v>200</v>
      </c>
      <c r="D33" s="30"/>
      <c r="E33" s="30">
        <v>200</v>
      </c>
      <c r="F33" s="30">
        <v>200</v>
      </c>
      <c r="G33" s="30"/>
      <c r="H33" s="31" t="s">
        <v>126</v>
      </c>
      <c r="I33" s="38" t="s">
        <v>127</v>
      </c>
      <c r="J33" s="30">
        <v>200</v>
      </c>
      <c r="K33" s="30">
        <v>200</v>
      </c>
      <c r="L33" s="30"/>
      <c r="M33" s="30">
        <v>200</v>
      </c>
      <c r="N33" s="30"/>
      <c r="O33" s="30">
        <v>2130505</v>
      </c>
      <c r="P33" s="30"/>
    </row>
    <row r="34" s="1" customFormat="1" ht="150" customHeight="1" spans="1:16">
      <c r="A34" s="30" t="s">
        <v>128</v>
      </c>
      <c r="B34" s="30" t="s">
        <v>68</v>
      </c>
      <c r="C34" s="30">
        <v>1500</v>
      </c>
      <c r="D34" s="30">
        <v>-700</v>
      </c>
      <c r="E34" s="30">
        <v>800</v>
      </c>
      <c r="F34" s="30">
        <v>800</v>
      </c>
      <c r="G34" s="30"/>
      <c r="H34" s="31" t="s">
        <v>129</v>
      </c>
      <c r="I34" s="38" t="s">
        <v>130</v>
      </c>
      <c r="J34" s="30">
        <v>800</v>
      </c>
      <c r="K34" s="30">
        <v>1500</v>
      </c>
      <c r="L34" s="30">
        <v>-700</v>
      </c>
      <c r="M34" s="30">
        <v>800</v>
      </c>
      <c r="N34" s="30"/>
      <c r="O34" s="30">
        <v>2130505</v>
      </c>
      <c r="P34" s="30"/>
    </row>
    <row r="35" s="1" customFormat="1" ht="64" customHeight="1" spans="1:16">
      <c r="A35" s="30" t="s">
        <v>131</v>
      </c>
      <c r="B35" s="30" t="s">
        <v>68</v>
      </c>
      <c r="C35" s="30">
        <v>400</v>
      </c>
      <c r="D35" s="30"/>
      <c r="E35" s="30">
        <v>400</v>
      </c>
      <c r="F35" s="30">
        <v>400</v>
      </c>
      <c r="G35" s="30"/>
      <c r="H35" s="31" t="s">
        <v>132</v>
      </c>
      <c r="I35" s="38" t="s">
        <v>133</v>
      </c>
      <c r="J35" s="30">
        <v>400</v>
      </c>
      <c r="K35" s="30">
        <v>400</v>
      </c>
      <c r="L35" s="30"/>
      <c r="M35" s="30">
        <v>400</v>
      </c>
      <c r="N35" s="30"/>
      <c r="O35" s="30">
        <v>2130505</v>
      </c>
      <c r="P35" s="30"/>
    </row>
    <row r="36" s="1" customFormat="1" ht="137" customHeight="1" spans="1:16">
      <c r="A36" s="30" t="s">
        <v>134</v>
      </c>
      <c r="B36" s="30" t="s">
        <v>68</v>
      </c>
      <c r="C36" s="30">
        <v>500</v>
      </c>
      <c r="D36" s="30"/>
      <c r="E36" s="30">
        <v>500</v>
      </c>
      <c r="F36" s="30">
        <v>500</v>
      </c>
      <c r="G36" s="30"/>
      <c r="H36" s="31" t="s">
        <v>135</v>
      </c>
      <c r="I36" s="38" t="s">
        <v>136</v>
      </c>
      <c r="J36" s="30">
        <v>500</v>
      </c>
      <c r="K36" s="30">
        <v>500</v>
      </c>
      <c r="L36" s="30"/>
      <c r="M36" s="30">
        <v>500</v>
      </c>
      <c r="N36" s="30"/>
      <c r="O36" s="30">
        <v>2130505</v>
      </c>
      <c r="P36" s="30"/>
    </row>
    <row r="37" s="1" customFormat="1" ht="114" customHeight="1" spans="1:16">
      <c r="A37" s="30" t="s">
        <v>137</v>
      </c>
      <c r="B37" s="30" t="s">
        <v>68</v>
      </c>
      <c r="C37" s="30">
        <v>50</v>
      </c>
      <c r="D37" s="30"/>
      <c r="E37" s="30">
        <v>50</v>
      </c>
      <c r="F37" s="30">
        <v>50</v>
      </c>
      <c r="G37" s="30"/>
      <c r="H37" s="31" t="s">
        <v>138</v>
      </c>
      <c r="I37" s="38" t="s">
        <v>139</v>
      </c>
      <c r="J37" s="30">
        <v>50</v>
      </c>
      <c r="K37" s="30">
        <v>50</v>
      </c>
      <c r="L37" s="30"/>
      <c r="M37" s="30">
        <v>50</v>
      </c>
      <c r="N37" s="30"/>
      <c r="O37" s="30">
        <v>2130505</v>
      </c>
      <c r="P37" s="30"/>
    </row>
    <row r="38" s="1" customFormat="1" ht="95" customHeight="1" spans="1:16">
      <c r="A38" s="30" t="s">
        <v>140</v>
      </c>
      <c r="B38" s="30" t="s">
        <v>68</v>
      </c>
      <c r="C38" s="30">
        <v>745</v>
      </c>
      <c r="D38" s="30"/>
      <c r="E38" s="30">
        <v>745</v>
      </c>
      <c r="F38" s="30"/>
      <c r="G38" s="30">
        <v>745</v>
      </c>
      <c r="H38" s="31" t="s">
        <v>141</v>
      </c>
      <c r="I38" s="38" t="s">
        <v>142</v>
      </c>
      <c r="J38" s="30">
        <v>745</v>
      </c>
      <c r="K38" s="30">
        <v>745</v>
      </c>
      <c r="L38" s="30"/>
      <c r="M38" s="30"/>
      <c r="N38" s="30">
        <v>745</v>
      </c>
      <c r="O38" s="30">
        <v>2130505</v>
      </c>
      <c r="P38" s="30"/>
    </row>
    <row r="39" s="1" customFormat="1" ht="95" customHeight="1" spans="1:16">
      <c r="A39" s="30" t="s">
        <v>143</v>
      </c>
      <c r="B39" s="30" t="s">
        <v>68</v>
      </c>
      <c r="C39" s="30">
        <v>510</v>
      </c>
      <c r="D39" s="30"/>
      <c r="E39" s="30">
        <v>510</v>
      </c>
      <c r="F39" s="30"/>
      <c r="G39" s="30">
        <v>510</v>
      </c>
      <c r="H39" s="31" t="s">
        <v>144</v>
      </c>
      <c r="I39" s="38" t="s">
        <v>145</v>
      </c>
      <c r="J39" s="30">
        <v>510</v>
      </c>
      <c r="K39" s="30">
        <v>510</v>
      </c>
      <c r="L39" s="30"/>
      <c r="M39" s="30"/>
      <c r="N39" s="30">
        <v>510</v>
      </c>
      <c r="O39" s="30">
        <v>2130505</v>
      </c>
      <c r="P39" s="30"/>
    </row>
    <row r="40" s="1" customFormat="1" ht="95" customHeight="1" spans="1:16">
      <c r="A40" s="30" t="s">
        <v>146</v>
      </c>
      <c r="B40" s="30" t="s">
        <v>68</v>
      </c>
      <c r="C40" s="30">
        <v>400</v>
      </c>
      <c r="D40" s="30"/>
      <c r="E40" s="30">
        <v>400</v>
      </c>
      <c r="F40" s="30"/>
      <c r="G40" s="30">
        <v>400</v>
      </c>
      <c r="H40" s="31" t="s">
        <v>147</v>
      </c>
      <c r="I40" s="38" t="s">
        <v>148</v>
      </c>
      <c r="J40" s="30">
        <v>400</v>
      </c>
      <c r="K40" s="30">
        <v>400</v>
      </c>
      <c r="L40" s="30"/>
      <c r="M40" s="30"/>
      <c r="N40" s="30">
        <v>400</v>
      </c>
      <c r="O40" s="30">
        <v>2130505</v>
      </c>
      <c r="P40" s="30"/>
    </row>
    <row r="41" s="1" customFormat="1" ht="26" customHeight="1" spans="1:16">
      <c r="A41" s="30" t="s">
        <v>149</v>
      </c>
      <c r="B41" s="30" t="s">
        <v>150</v>
      </c>
      <c r="C41" s="30"/>
      <c r="D41" s="30">
        <v>350</v>
      </c>
      <c r="E41" s="30">
        <v>350</v>
      </c>
      <c r="F41" s="30">
        <v>350</v>
      </c>
      <c r="G41" s="30"/>
      <c r="H41" s="31" t="s">
        <v>151</v>
      </c>
      <c r="I41" s="38" t="s">
        <v>152</v>
      </c>
      <c r="J41" s="30">
        <v>350</v>
      </c>
      <c r="K41" s="30"/>
      <c r="L41" s="30">
        <v>350</v>
      </c>
      <c r="M41" s="30">
        <v>350</v>
      </c>
      <c r="N41" s="30"/>
      <c r="O41" s="30">
        <v>2130505</v>
      </c>
      <c r="P41" s="30"/>
    </row>
    <row r="42" s="1" customFormat="1" ht="26" customHeight="1" spans="1:16">
      <c r="A42" s="30" t="s">
        <v>153</v>
      </c>
      <c r="B42" s="30" t="s">
        <v>154</v>
      </c>
      <c r="C42" s="30"/>
      <c r="D42" s="30">
        <v>18.4</v>
      </c>
      <c r="E42" s="30">
        <v>18.4</v>
      </c>
      <c r="F42" s="30">
        <v>18.4</v>
      </c>
      <c r="G42" s="30"/>
      <c r="H42" s="31" t="s">
        <v>155</v>
      </c>
      <c r="I42" s="38" t="s">
        <v>156</v>
      </c>
      <c r="J42" s="30">
        <v>18.4</v>
      </c>
      <c r="K42" s="30"/>
      <c r="L42" s="30">
        <v>18.4</v>
      </c>
      <c r="M42" s="30">
        <v>18.4</v>
      </c>
      <c r="N42" s="30"/>
      <c r="O42" s="30">
        <v>2130599</v>
      </c>
      <c r="P42" s="30"/>
    </row>
    <row r="43" s="1" customFormat="1" ht="26" customHeight="1" spans="1:16">
      <c r="A43" s="30" t="s">
        <v>157</v>
      </c>
      <c r="B43" s="30" t="s">
        <v>158</v>
      </c>
      <c r="C43" s="30">
        <v>116</v>
      </c>
      <c r="D43" s="30"/>
      <c r="E43" s="30">
        <v>116</v>
      </c>
      <c r="F43" s="30"/>
      <c r="G43" s="30">
        <v>116</v>
      </c>
      <c r="H43" s="31" t="s">
        <v>159</v>
      </c>
      <c r="I43" s="38" t="s">
        <v>160</v>
      </c>
      <c r="J43" s="30">
        <v>116</v>
      </c>
      <c r="K43" s="30">
        <v>116</v>
      </c>
      <c r="L43" s="30"/>
      <c r="M43" s="30"/>
      <c r="N43" s="30">
        <v>116</v>
      </c>
      <c r="O43" s="30">
        <v>2130599</v>
      </c>
      <c r="P43" s="30"/>
    </row>
    <row r="44" s="1" customFormat="1" ht="39" customHeight="1" spans="1:16">
      <c r="A44" s="30" t="s">
        <v>161</v>
      </c>
      <c r="B44" s="30" t="s">
        <v>162</v>
      </c>
      <c r="C44" s="30"/>
      <c r="D44" s="30">
        <v>100</v>
      </c>
      <c r="E44" s="30">
        <v>100</v>
      </c>
      <c r="F44" s="30"/>
      <c r="G44" s="30">
        <v>100</v>
      </c>
      <c r="H44" s="31" t="s">
        <v>163</v>
      </c>
      <c r="I44" s="38" t="s">
        <v>164</v>
      </c>
      <c r="J44" s="30">
        <v>100</v>
      </c>
      <c r="K44" s="30"/>
      <c r="L44" s="30">
        <v>100</v>
      </c>
      <c r="M44" s="30"/>
      <c r="N44" s="30">
        <v>100</v>
      </c>
      <c r="O44" s="30">
        <v>2130505</v>
      </c>
      <c r="P44" s="30" t="s">
        <v>62</v>
      </c>
    </row>
    <row r="45" s="2" customFormat="1" ht="41" customHeight="1" spans="1:16">
      <c r="A45" s="30" t="s">
        <v>165</v>
      </c>
      <c r="B45" s="30" t="s">
        <v>166</v>
      </c>
      <c r="C45" s="30">
        <v>4400</v>
      </c>
      <c r="D45" s="30">
        <v>-675</v>
      </c>
      <c r="E45" s="30">
        <v>3725</v>
      </c>
      <c r="F45" s="30">
        <v>3725</v>
      </c>
      <c r="G45" s="30"/>
      <c r="H45" s="31" t="s">
        <v>167</v>
      </c>
      <c r="I45" s="38" t="s">
        <v>168</v>
      </c>
      <c r="J45" s="30">
        <v>3725</v>
      </c>
      <c r="K45" s="30">
        <v>4400</v>
      </c>
      <c r="L45" s="30">
        <v>-675</v>
      </c>
      <c r="M45" s="30">
        <v>3725</v>
      </c>
      <c r="N45" s="30"/>
      <c r="O45" s="30">
        <v>2130507</v>
      </c>
      <c r="P45" s="42"/>
    </row>
    <row r="46" s="2" customFormat="1" ht="35" customHeight="1" spans="1:16">
      <c r="A46" s="30" t="s">
        <v>169</v>
      </c>
      <c r="B46" s="30" t="s">
        <v>170</v>
      </c>
      <c r="C46" s="30"/>
      <c r="D46" s="30">
        <v>89</v>
      </c>
      <c r="E46" s="30">
        <v>89</v>
      </c>
      <c r="F46" s="30">
        <v>89</v>
      </c>
      <c r="G46" s="30">
        <v>0</v>
      </c>
      <c r="H46" s="31" t="s">
        <v>171</v>
      </c>
      <c r="I46" s="38" t="s">
        <v>172</v>
      </c>
      <c r="J46" s="30">
        <v>89</v>
      </c>
      <c r="K46" s="30"/>
      <c r="L46" s="30">
        <v>89</v>
      </c>
      <c r="M46" s="30">
        <v>89</v>
      </c>
      <c r="N46" s="30">
        <v>0</v>
      </c>
      <c r="O46" s="30">
        <v>2130505</v>
      </c>
      <c r="P46" s="42"/>
    </row>
    <row r="47" s="2" customFormat="1" ht="35" customHeight="1" spans="1:16">
      <c r="A47" s="30" t="s">
        <v>173</v>
      </c>
      <c r="B47" s="30" t="s">
        <v>174</v>
      </c>
      <c r="C47" s="30"/>
      <c r="D47" s="30">
        <v>20</v>
      </c>
      <c r="E47" s="30">
        <v>20</v>
      </c>
      <c r="F47" s="30">
        <v>20</v>
      </c>
      <c r="G47" s="30">
        <v>0</v>
      </c>
      <c r="H47" s="31" t="s">
        <v>175</v>
      </c>
      <c r="I47" s="38" t="s">
        <v>176</v>
      </c>
      <c r="J47" s="30">
        <v>20</v>
      </c>
      <c r="K47" s="30"/>
      <c r="L47" s="30">
        <v>20</v>
      </c>
      <c r="M47" s="30">
        <v>20</v>
      </c>
      <c r="N47" s="30">
        <v>0</v>
      </c>
      <c r="O47" s="30">
        <v>2130504</v>
      </c>
      <c r="P47" s="30" t="s">
        <v>62</v>
      </c>
    </row>
    <row r="48" s="2" customFormat="1" ht="35" customHeight="1" spans="1:16">
      <c r="A48" s="30" t="s">
        <v>177</v>
      </c>
      <c r="B48" s="30" t="s">
        <v>174</v>
      </c>
      <c r="C48" s="30"/>
      <c r="D48" s="30">
        <v>20</v>
      </c>
      <c r="E48" s="30">
        <v>20</v>
      </c>
      <c r="F48" s="30">
        <v>20</v>
      </c>
      <c r="G48" s="30">
        <v>0</v>
      </c>
      <c r="H48" s="31" t="s">
        <v>178</v>
      </c>
      <c r="I48" s="38" t="s">
        <v>179</v>
      </c>
      <c r="J48" s="30">
        <v>20</v>
      </c>
      <c r="K48" s="30"/>
      <c r="L48" s="30">
        <v>20</v>
      </c>
      <c r="M48" s="30">
        <v>20</v>
      </c>
      <c r="N48" s="30">
        <v>0</v>
      </c>
      <c r="O48" s="30">
        <v>2130504</v>
      </c>
      <c r="P48" s="42" t="s">
        <v>62</v>
      </c>
    </row>
    <row r="49" s="3" customFormat="1" ht="35" customHeight="1" spans="1:16">
      <c r="A49" s="30" t="s">
        <v>180</v>
      </c>
      <c r="B49" s="30" t="s">
        <v>181</v>
      </c>
      <c r="C49" s="30"/>
      <c r="D49" s="30">
        <v>91.2</v>
      </c>
      <c r="E49" s="30">
        <v>91.2</v>
      </c>
      <c r="F49" s="30">
        <v>91.2</v>
      </c>
      <c r="G49" s="30">
        <v>0</v>
      </c>
      <c r="H49" s="31" t="s">
        <v>182</v>
      </c>
      <c r="I49" s="38" t="s">
        <v>183</v>
      </c>
      <c r="J49" s="30">
        <v>91.2</v>
      </c>
      <c r="K49" s="30"/>
      <c r="L49" s="30">
        <v>91.2</v>
      </c>
      <c r="M49" s="30">
        <v>91.2</v>
      </c>
      <c r="N49" s="30">
        <v>0</v>
      </c>
      <c r="O49" s="30">
        <v>2130504</v>
      </c>
      <c r="P49" s="42" t="s">
        <v>62</v>
      </c>
    </row>
    <row r="50" s="3" customFormat="1" ht="35" customHeight="1" spans="1:16">
      <c r="A50" s="30" t="s">
        <v>184</v>
      </c>
      <c r="B50" s="30" t="s">
        <v>181</v>
      </c>
      <c r="C50" s="30"/>
      <c r="D50" s="30">
        <v>15</v>
      </c>
      <c r="E50" s="30">
        <v>15</v>
      </c>
      <c r="F50" s="30">
        <v>15</v>
      </c>
      <c r="G50" s="30">
        <v>0</v>
      </c>
      <c r="H50" s="31" t="s">
        <v>185</v>
      </c>
      <c r="I50" s="38" t="s">
        <v>186</v>
      </c>
      <c r="J50" s="30">
        <v>15</v>
      </c>
      <c r="K50" s="30"/>
      <c r="L50" s="30">
        <v>15</v>
      </c>
      <c r="M50" s="30">
        <v>15</v>
      </c>
      <c r="N50" s="30">
        <v>0</v>
      </c>
      <c r="O50" s="30">
        <v>2130504</v>
      </c>
      <c r="P50" s="42" t="s">
        <v>62</v>
      </c>
    </row>
    <row r="51" s="3" customFormat="1" ht="35" customHeight="1" spans="1:16">
      <c r="A51" s="30" t="s">
        <v>187</v>
      </c>
      <c r="B51" s="30" t="s">
        <v>181</v>
      </c>
      <c r="C51" s="30"/>
      <c r="D51" s="30">
        <v>76.8</v>
      </c>
      <c r="E51" s="30">
        <v>76.8</v>
      </c>
      <c r="F51" s="30">
        <v>76.8</v>
      </c>
      <c r="G51" s="30">
        <v>0</v>
      </c>
      <c r="H51" s="31" t="s">
        <v>188</v>
      </c>
      <c r="I51" s="38" t="s">
        <v>189</v>
      </c>
      <c r="J51" s="30">
        <v>76.8</v>
      </c>
      <c r="K51" s="30"/>
      <c r="L51" s="30">
        <v>76.8</v>
      </c>
      <c r="M51" s="30">
        <v>76.8</v>
      </c>
      <c r="N51" s="30">
        <v>0</v>
      </c>
      <c r="O51" s="30">
        <v>2130504</v>
      </c>
      <c r="P51" s="30" t="s">
        <v>62</v>
      </c>
    </row>
    <row r="52" s="3" customFormat="1" ht="35" customHeight="1" spans="1:16">
      <c r="A52" s="30" t="s">
        <v>190</v>
      </c>
      <c r="B52" s="30" t="s">
        <v>191</v>
      </c>
      <c r="C52" s="30"/>
      <c r="D52" s="30">
        <v>20</v>
      </c>
      <c r="E52" s="30">
        <v>20</v>
      </c>
      <c r="F52" s="30">
        <v>0</v>
      </c>
      <c r="G52" s="30">
        <v>20</v>
      </c>
      <c r="H52" s="31" t="s">
        <v>192</v>
      </c>
      <c r="I52" s="38" t="s">
        <v>193</v>
      </c>
      <c r="J52" s="30">
        <v>20</v>
      </c>
      <c r="K52" s="30"/>
      <c r="L52" s="30">
        <v>20</v>
      </c>
      <c r="M52" s="30">
        <v>0</v>
      </c>
      <c r="N52" s="30">
        <v>20</v>
      </c>
      <c r="O52" s="30">
        <v>2130504</v>
      </c>
      <c r="P52" s="42" t="s">
        <v>62</v>
      </c>
    </row>
    <row r="53" s="3" customFormat="1" ht="35" customHeight="1" spans="1:16">
      <c r="A53" s="30" t="s">
        <v>194</v>
      </c>
      <c r="B53" s="30" t="s">
        <v>191</v>
      </c>
      <c r="C53" s="30"/>
      <c r="D53" s="30">
        <v>67.2</v>
      </c>
      <c r="E53" s="30">
        <v>67.2</v>
      </c>
      <c r="F53" s="30">
        <v>67.2</v>
      </c>
      <c r="G53" s="30">
        <v>0</v>
      </c>
      <c r="H53" s="31" t="s">
        <v>195</v>
      </c>
      <c r="I53" s="38" t="s">
        <v>196</v>
      </c>
      <c r="J53" s="30">
        <v>67.2</v>
      </c>
      <c r="K53" s="30"/>
      <c r="L53" s="30">
        <v>67.2</v>
      </c>
      <c r="M53" s="30">
        <v>67.2</v>
      </c>
      <c r="N53" s="30">
        <v>0</v>
      </c>
      <c r="O53" s="30">
        <v>2130504</v>
      </c>
      <c r="P53" s="30" t="s">
        <v>62</v>
      </c>
    </row>
    <row r="54" s="3" customFormat="1" ht="35" customHeight="1" spans="1:16">
      <c r="A54" s="30" t="s">
        <v>197</v>
      </c>
      <c r="B54" s="30" t="s">
        <v>191</v>
      </c>
      <c r="C54" s="30"/>
      <c r="D54" s="30">
        <v>72</v>
      </c>
      <c r="E54" s="30">
        <v>72</v>
      </c>
      <c r="F54" s="30">
        <v>72</v>
      </c>
      <c r="G54" s="30">
        <v>0</v>
      </c>
      <c r="H54" s="31" t="s">
        <v>198</v>
      </c>
      <c r="I54" s="38" t="s">
        <v>199</v>
      </c>
      <c r="J54" s="30">
        <v>72</v>
      </c>
      <c r="K54" s="30"/>
      <c r="L54" s="30">
        <v>72</v>
      </c>
      <c r="M54" s="30">
        <v>72</v>
      </c>
      <c r="N54" s="30">
        <v>0</v>
      </c>
      <c r="O54" s="30">
        <v>2130504</v>
      </c>
      <c r="P54" s="30" t="s">
        <v>62</v>
      </c>
    </row>
    <row r="55" s="4" customFormat="1" ht="52" customHeight="1" spans="1:16">
      <c r="A55" s="30" t="s">
        <v>200</v>
      </c>
      <c r="B55" s="30" t="s">
        <v>201</v>
      </c>
      <c r="C55" s="30"/>
      <c r="D55" s="30">
        <v>50</v>
      </c>
      <c r="E55" s="30">
        <v>50</v>
      </c>
      <c r="F55" s="30">
        <v>50</v>
      </c>
      <c r="G55" s="30">
        <v>0</v>
      </c>
      <c r="H55" s="31" t="s">
        <v>202</v>
      </c>
      <c r="I55" s="38" t="s">
        <v>203</v>
      </c>
      <c r="J55" s="30">
        <v>50</v>
      </c>
      <c r="K55" s="30"/>
      <c r="L55" s="30">
        <v>50</v>
      </c>
      <c r="M55" s="30">
        <v>50</v>
      </c>
      <c r="N55" s="30">
        <v>0</v>
      </c>
      <c r="O55" s="30">
        <v>2130504</v>
      </c>
      <c r="P55" s="30"/>
    </row>
    <row r="56" s="4" customFormat="1" ht="37" customHeight="1" spans="1:16">
      <c r="A56" s="30" t="s">
        <v>204</v>
      </c>
      <c r="B56" s="30" t="s">
        <v>201</v>
      </c>
      <c r="C56" s="30"/>
      <c r="D56" s="30">
        <v>36.8</v>
      </c>
      <c r="E56" s="30">
        <v>36.8</v>
      </c>
      <c r="F56" s="30">
        <v>36.8</v>
      </c>
      <c r="G56" s="30">
        <v>0</v>
      </c>
      <c r="H56" s="31" t="s">
        <v>205</v>
      </c>
      <c r="I56" s="38" t="s">
        <v>206</v>
      </c>
      <c r="J56" s="30">
        <v>36.8</v>
      </c>
      <c r="K56" s="30"/>
      <c r="L56" s="30">
        <v>36.8</v>
      </c>
      <c r="M56" s="30">
        <v>36.8</v>
      </c>
      <c r="N56" s="30">
        <v>0</v>
      </c>
      <c r="O56" s="30">
        <v>2130504</v>
      </c>
      <c r="P56" s="42" t="s">
        <v>62</v>
      </c>
    </row>
    <row r="57" s="4" customFormat="1" ht="37" customHeight="1" spans="1:16">
      <c r="A57" s="30" t="s">
        <v>207</v>
      </c>
      <c r="B57" s="30" t="s">
        <v>201</v>
      </c>
      <c r="C57" s="30"/>
      <c r="D57" s="30">
        <v>120</v>
      </c>
      <c r="E57" s="30">
        <v>120</v>
      </c>
      <c r="F57" s="30">
        <v>120</v>
      </c>
      <c r="G57" s="30">
        <v>0</v>
      </c>
      <c r="H57" s="31" t="s">
        <v>208</v>
      </c>
      <c r="I57" s="38" t="s">
        <v>209</v>
      </c>
      <c r="J57" s="30">
        <v>120</v>
      </c>
      <c r="K57" s="30"/>
      <c r="L57" s="30">
        <v>120</v>
      </c>
      <c r="M57" s="30">
        <v>120</v>
      </c>
      <c r="N57" s="30">
        <v>0</v>
      </c>
      <c r="O57" s="30">
        <v>2130504</v>
      </c>
      <c r="P57" s="42" t="s">
        <v>62</v>
      </c>
    </row>
    <row r="58" s="4" customFormat="1" ht="37" customHeight="1" spans="1:16">
      <c r="A58" s="30" t="s">
        <v>210</v>
      </c>
      <c r="B58" s="30" t="s">
        <v>201</v>
      </c>
      <c r="C58" s="30"/>
      <c r="D58" s="30">
        <v>96</v>
      </c>
      <c r="E58" s="30">
        <v>96</v>
      </c>
      <c r="F58" s="30">
        <v>96</v>
      </c>
      <c r="G58" s="30">
        <v>0</v>
      </c>
      <c r="H58" s="31" t="s">
        <v>211</v>
      </c>
      <c r="I58" s="38" t="s">
        <v>212</v>
      </c>
      <c r="J58" s="30">
        <v>96</v>
      </c>
      <c r="K58" s="30"/>
      <c r="L58" s="30">
        <v>96</v>
      </c>
      <c r="M58" s="30">
        <v>96</v>
      </c>
      <c r="N58" s="30">
        <v>0</v>
      </c>
      <c r="O58" s="30">
        <v>2130504</v>
      </c>
      <c r="P58" s="42" t="s">
        <v>62</v>
      </c>
    </row>
    <row r="59" s="4" customFormat="1" ht="37" customHeight="1" spans="1:16">
      <c r="A59" s="30" t="s">
        <v>213</v>
      </c>
      <c r="B59" s="30" t="s">
        <v>201</v>
      </c>
      <c r="C59" s="30"/>
      <c r="D59" s="30">
        <v>48</v>
      </c>
      <c r="E59" s="30">
        <v>48</v>
      </c>
      <c r="F59" s="30">
        <v>48</v>
      </c>
      <c r="G59" s="30">
        <v>0</v>
      </c>
      <c r="H59" s="31" t="s">
        <v>214</v>
      </c>
      <c r="I59" s="38" t="s">
        <v>215</v>
      </c>
      <c r="J59" s="30">
        <v>48</v>
      </c>
      <c r="K59" s="30"/>
      <c r="L59" s="30">
        <v>48</v>
      </c>
      <c r="M59" s="30">
        <v>48</v>
      </c>
      <c r="N59" s="30">
        <v>0</v>
      </c>
      <c r="O59" s="30">
        <v>2130504</v>
      </c>
      <c r="P59" s="42" t="s">
        <v>62</v>
      </c>
    </row>
    <row r="60" s="4" customFormat="1" ht="37" customHeight="1" spans="1:16">
      <c r="A60" s="30" t="s">
        <v>216</v>
      </c>
      <c r="B60" s="30" t="s">
        <v>217</v>
      </c>
      <c r="C60" s="30"/>
      <c r="D60" s="30">
        <v>76.8</v>
      </c>
      <c r="E60" s="30">
        <v>76.8</v>
      </c>
      <c r="F60" s="30">
        <v>76.8</v>
      </c>
      <c r="G60" s="30">
        <v>0</v>
      </c>
      <c r="H60" s="31" t="s">
        <v>218</v>
      </c>
      <c r="I60" s="38" t="s">
        <v>189</v>
      </c>
      <c r="J60" s="30">
        <v>76.8</v>
      </c>
      <c r="K60" s="30"/>
      <c r="L60" s="30">
        <v>76.8</v>
      </c>
      <c r="M60" s="30">
        <v>76.8</v>
      </c>
      <c r="N60" s="30">
        <v>0</v>
      </c>
      <c r="O60" s="30">
        <v>2130504</v>
      </c>
      <c r="P60" s="30" t="s">
        <v>62</v>
      </c>
    </row>
    <row r="61" s="4" customFormat="1" ht="37" customHeight="1" spans="1:16">
      <c r="A61" s="30" t="s">
        <v>219</v>
      </c>
      <c r="B61" s="30" t="s">
        <v>220</v>
      </c>
      <c r="C61" s="30"/>
      <c r="D61" s="30">
        <v>22.5</v>
      </c>
      <c r="E61" s="30">
        <v>22.5</v>
      </c>
      <c r="F61" s="30">
        <v>22.5</v>
      </c>
      <c r="G61" s="30">
        <v>0</v>
      </c>
      <c r="H61" s="31" t="s">
        <v>221</v>
      </c>
      <c r="I61" s="38" t="s">
        <v>222</v>
      </c>
      <c r="J61" s="30">
        <v>22.5</v>
      </c>
      <c r="K61" s="30"/>
      <c r="L61" s="30">
        <v>22.5</v>
      </c>
      <c r="M61" s="30">
        <v>22.5</v>
      </c>
      <c r="N61" s="30">
        <v>0</v>
      </c>
      <c r="O61" s="30">
        <v>2130504</v>
      </c>
      <c r="P61" s="42" t="s">
        <v>62</v>
      </c>
    </row>
    <row r="62" s="4" customFormat="1" ht="58" customHeight="1" spans="1:16">
      <c r="A62" s="30" t="s">
        <v>223</v>
      </c>
      <c r="B62" s="30" t="s">
        <v>220</v>
      </c>
      <c r="C62" s="30"/>
      <c r="D62" s="30">
        <v>76.8</v>
      </c>
      <c r="E62" s="30">
        <v>76.8</v>
      </c>
      <c r="F62" s="30">
        <v>76.8</v>
      </c>
      <c r="G62" s="30">
        <v>0</v>
      </c>
      <c r="H62" s="31" t="s">
        <v>224</v>
      </c>
      <c r="I62" s="43" t="s">
        <v>225</v>
      </c>
      <c r="J62" s="30">
        <v>43.2</v>
      </c>
      <c r="K62" s="30"/>
      <c r="L62" s="30">
        <v>43.2</v>
      </c>
      <c r="M62" s="30">
        <v>43.2</v>
      </c>
      <c r="N62" s="30">
        <v>0</v>
      </c>
      <c r="O62" s="30">
        <v>2130504</v>
      </c>
      <c r="P62" s="30" t="s">
        <v>62</v>
      </c>
    </row>
    <row r="63" s="4" customFormat="1" ht="37" customHeight="1" spans="1:16">
      <c r="A63" s="30" t="s">
        <v>226</v>
      </c>
      <c r="B63" s="30" t="s">
        <v>227</v>
      </c>
      <c r="C63" s="30"/>
      <c r="D63" s="30">
        <v>48</v>
      </c>
      <c r="E63" s="30">
        <v>48</v>
      </c>
      <c r="F63" s="30">
        <v>48</v>
      </c>
      <c r="G63" s="30">
        <v>0</v>
      </c>
      <c r="H63" s="31" t="s">
        <v>228</v>
      </c>
      <c r="I63" s="38" t="s">
        <v>229</v>
      </c>
      <c r="J63" s="30">
        <v>48</v>
      </c>
      <c r="K63" s="30"/>
      <c r="L63" s="30">
        <v>48</v>
      </c>
      <c r="M63" s="30">
        <v>48</v>
      </c>
      <c r="N63" s="30">
        <v>0</v>
      </c>
      <c r="O63" s="30">
        <v>2130504</v>
      </c>
      <c r="P63" s="30" t="s">
        <v>62</v>
      </c>
    </row>
    <row r="64" s="4" customFormat="1" ht="37" customHeight="1" spans="1:16">
      <c r="A64" s="30" t="s">
        <v>230</v>
      </c>
      <c r="B64" s="30" t="s">
        <v>231</v>
      </c>
      <c r="C64" s="30"/>
      <c r="D64" s="30">
        <v>20</v>
      </c>
      <c r="E64" s="30">
        <v>20</v>
      </c>
      <c r="F64" s="30">
        <v>20</v>
      </c>
      <c r="G64" s="30">
        <v>0</v>
      </c>
      <c r="H64" s="31" t="s">
        <v>232</v>
      </c>
      <c r="I64" s="38" t="s">
        <v>233</v>
      </c>
      <c r="J64" s="30">
        <v>20</v>
      </c>
      <c r="K64" s="30"/>
      <c r="L64" s="30">
        <v>20</v>
      </c>
      <c r="M64" s="30">
        <v>20</v>
      </c>
      <c r="N64" s="30">
        <v>0</v>
      </c>
      <c r="O64" s="30">
        <v>2130504</v>
      </c>
      <c r="P64" s="30" t="s">
        <v>62</v>
      </c>
    </row>
    <row r="65" s="4" customFormat="1" ht="37" customHeight="1" spans="1:16">
      <c r="A65" s="30" t="s">
        <v>234</v>
      </c>
      <c r="B65" s="30" t="s">
        <v>231</v>
      </c>
      <c r="C65" s="30"/>
      <c r="D65" s="30">
        <v>48</v>
      </c>
      <c r="E65" s="30">
        <v>48</v>
      </c>
      <c r="F65" s="30">
        <v>0</v>
      </c>
      <c r="G65" s="30">
        <v>48</v>
      </c>
      <c r="H65" s="31" t="s">
        <v>235</v>
      </c>
      <c r="I65" s="38" t="s">
        <v>236</v>
      </c>
      <c r="J65" s="30">
        <v>48</v>
      </c>
      <c r="K65" s="30"/>
      <c r="L65" s="30">
        <v>48</v>
      </c>
      <c r="M65" s="30">
        <v>0</v>
      </c>
      <c r="N65" s="30">
        <v>48</v>
      </c>
      <c r="O65" s="30">
        <v>2130504</v>
      </c>
      <c r="P65" s="42" t="s">
        <v>62</v>
      </c>
    </row>
    <row r="66" s="3" customFormat="1" ht="37" customHeight="1" spans="1:16">
      <c r="A66" s="30" t="s">
        <v>237</v>
      </c>
      <c r="B66" s="30" t="s">
        <v>231</v>
      </c>
      <c r="C66" s="30"/>
      <c r="D66" s="30">
        <v>40</v>
      </c>
      <c r="E66" s="30">
        <v>40</v>
      </c>
      <c r="F66" s="30">
        <v>0</v>
      </c>
      <c r="G66" s="30">
        <v>40</v>
      </c>
      <c r="H66" s="31" t="s">
        <v>238</v>
      </c>
      <c r="I66" s="38" t="s">
        <v>239</v>
      </c>
      <c r="J66" s="30">
        <v>40</v>
      </c>
      <c r="K66" s="30"/>
      <c r="L66" s="30">
        <v>40</v>
      </c>
      <c r="M66" s="30">
        <v>0</v>
      </c>
      <c r="N66" s="30">
        <v>40</v>
      </c>
      <c r="O66" s="30">
        <v>2130504</v>
      </c>
      <c r="P66" s="42"/>
    </row>
    <row r="67" s="3" customFormat="1" ht="37" customHeight="1" spans="1:16">
      <c r="A67" s="30" t="s">
        <v>240</v>
      </c>
      <c r="B67" s="30" t="s">
        <v>241</v>
      </c>
      <c r="C67" s="30"/>
      <c r="D67" s="30">
        <v>30</v>
      </c>
      <c r="E67" s="30">
        <v>30</v>
      </c>
      <c r="F67" s="30">
        <v>0</v>
      </c>
      <c r="G67" s="30">
        <v>30</v>
      </c>
      <c r="H67" s="31" t="s">
        <v>242</v>
      </c>
      <c r="I67" s="38" t="s">
        <v>243</v>
      </c>
      <c r="J67" s="30">
        <v>30</v>
      </c>
      <c r="K67" s="30"/>
      <c r="L67" s="30">
        <v>30</v>
      </c>
      <c r="M67" s="30">
        <v>0</v>
      </c>
      <c r="N67" s="30">
        <v>30</v>
      </c>
      <c r="O67" s="30">
        <v>2130504</v>
      </c>
      <c r="P67" s="42"/>
    </row>
    <row r="68" s="3" customFormat="1" ht="37" customHeight="1" spans="1:16">
      <c r="A68" s="30" t="s">
        <v>244</v>
      </c>
      <c r="B68" s="30" t="s">
        <v>245</v>
      </c>
      <c r="C68" s="30"/>
      <c r="D68" s="30">
        <v>76.8</v>
      </c>
      <c r="E68" s="30">
        <v>76.8</v>
      </c>
      <c r="F68" s="30">
        <v>76.8</v>
      </c>
      <c r="G68" s="30">
        <v>0</v>
      </c>
      <c r="H68" s="31" t="s">
        <v>246</v>
      </c>
      <c r="I68" s="38" t="s">
        <v>189</v>
      </c>
      <c r="J68" s="30">
        <v>76.8</v>
      </c>
      <c r="K68" s="30"/>
      <c r="L68" s="30">
        <v>76.8</v>
      </c>
      <c r="M68" s="30">
        <v>76.8</v>
      </c>
      <c r="N68" s="30">
        <v>0</v>
      </c>
      <c r="O68" s="30">
        <v>2130504</v>
      </c>
      <c r="P68" s="30" t="s">
        <v>62</v>
      </c>
    </row>
    <row r="69" s="3" customFormat="1" ht="37" customHeight="1" spans="1:16">
      <c r="A69" s="30" t="s">
        <v>247</v>
      </c>
      <c r="B69" s="30" t="s">
        <v>248</v>
      </c>
      <c r="C69" s="30"/>
      <c r="D69" s="30">
        <v>33.6</v>
      </c>
      <c r="E69" s="30">
        <v>33.6</v>
      </c>
      <c r="F69" s="30">
        <v>33.6</v>
      </c>
      <c r="G69" s="30">
        <v>0</v>
      </c>
      <c r="H69" s="31" t="s">
        <v>249</v>
      </c>
      <c r="I69" s="38" t="s">
        <v>250</v>
      </c>
      <c r="J69" s="30">
        <v>33.6</v>
      </c>
      <c r="K69" s="30"/>
      <c r="L69" s="30">
        <v>33.6</v>
      </c>
      <c r="M69" s="30">
        <v>33.6</v>
      </c>
      <c r="N69" s="30">
        <v>0</v>
      </c>
      <c r="O69" s="30">
        <v>2130504</v>
      </c>
      <c r="P69" s="30" t="s">
        <v>62</v>
      </c>
    </row>
    <row r="70" s="3" customFormat="1" ht="37" customHeight="1" spans="1:16">
      <c r="A70" s="30" t="s">
        <v>251</v>
      </c>
      <c r="B70" s="30" t="s">
        <v>248</v>
      </c>
      <c r="C70" s="30"/>
      <c r="D70" s="30">
        <v>96</v>
      </c>
      <c r="E70" s="30">
        <v>96</v>
      </c>
      <c r="F70" s="30">
        <v>96</v>
      </c>
      <c r="G70" s="30">
        <v>0</v>
      </c>
      <c r="H70" s="31" t="s">
        <v>252</v>
      </c>
      <c r="I70" s="38" t="s">
        <v>212</v>
      </c>
      <c r="J70" s="30">
        <v>96</v>
      </c>
      <c r="K70" s="30"/>
      <c r="L70" s="30">
        <v>96</v>
      </c>
      <c r="M70" s="30">
        <v>96</v>
      </c>
      <c r="N70" s="30">
        <v>0</v>
      </c>
      <c r="O70" s="30">
        <v>2130504</v>
      </c>
      <c r="P70" s="30" t="s">
        <v>62</v>
      </c>
    </row>
    <row r="71" s="3" customFormat="1" ht="37" customHeight="1" spans="1:16">
      <c r="A71" s="30" t="s">
        <v>253</v>
      </c>
      <c r="B71" s="30" t="s">
        <v>254</v>
      </c>
      <c r="C71" s="30"/>
      <c r="D71" s="30">
        <v>8</v>
      </c>
      <c r="E71" s="30">
        <v>8</v>
      </c>
      <c r="F71" s="30">
        <v>8</v>
      </c>
      <c r="G71" s="30">
        <v>0</v>
      </c>
      <c r="H71" s="31" t="s">
        <v>255</v>
      </c>
      <c r="I71" s="38" t="s">
        <v>256</v>
      </c>
      <c r="J71" s="30">
        <v>8</v>
      </c>
      <c r="K71" s="30"/>
      <c r="L71" s="30">
        <v>8</v>
      </c>
      <c r="M71" s="30">
        <v>8</v>
      </c>
      <c r="N71" s="30">
        <v>0</v>
      </c>
      <c r="O71" s="30">
        <v>2130504</v>
      </c>
      <c r="P71" s="30" t="s">
        <v>62</v>
      </c>
    </row>
    <row r="72" s="3" customFormat="1" ht="37" customHeight="1" spans="1:16">
      <c r="A72" s="30" t="s">
        <v>257</v>
      </c>
      <c r="B72" s="44" t="s">
        <v>258</v>
      </c>
      <c r="C72" s="44"/>
      <c r="D72" s="44">
        <v>60</v>
      </c>
      <c r="E72" s="30">
        <v>60</v>
      </c>
      <c r="F72" s="30">
        <v>0</v>
      </c>
      <c r="G72" s="30">
        <v>60</v>
      </c>
      <c r="H72" s="45" t="s">
        <v>259</v>
      </c>
      <c r="I72" s="38" t="s">
        <v>260</v>
      </c>
      <c r="J72" s="30">
        <v>60</v>
      </c>
      <c r="K72" s="30"/>
      <c r="L72" s="30">
        <v>60</v>
      </c>
      <c r="M72" s="30">
        <v>0</v>
      </c>
      <c r="N72" s="30">
        <v>60</v>
      </c>
      <c r="O72" s="42">
        <v>2130504</v>
      </c>
      <c r="P72" s="42" t="s">
        <v>62</v>
      </c>
    </row>
    <row r="73" s="3" customFormat="1" ht="37" customHeight="1" spans="1:16">
      <c r="A73" s="30" t="s">
        <v>261</v>
      </c>
      <c r="B73" s="44" t="s">
        <v>258</v>
      </c>
      <c r="C73" s="44"/>
      <c r="D73" s="44">
        <v>48</v>
      </c>
      <c r="E73" s="30">
        <v>48</v>
      </c>
      <c r="F73" s="30">
        <v>48</v>
      </c>
      <c r="G73" s="30">
        <v>0</v>
      </c>
      <c r="H73" s="45" t="s">
        <v>262</v>
      </c>
      <c r="I73" s="38" t="s">
        <v>229</v>
      </c>
      <c r="J73" s="30">
        <v>48</v>
      </c>
      <c r="K73" s="30"/>
      <c r="L73" s="30">
        <v>48</v>
      </c>
      <c r="M73" s="30">
        <v>48</v>
      </c>
      <c r="N73" s="30">
        <v>0</v>
      </c>
      <c r="O73" s="42">
        <v>2130504</v>
      </c>
      <c r="P73" s="42" t="s">
        <v>62</v>
      </c>
    </row>
    <row r="74" s="3" customFormat="1" ht="37" customHeight="1" spans="1:16">
      <c r="A74" s="30" t="s">
        <v>263</v>
      </c>
      <c r="B74" s="46" t="s">
        <v>258</v>
      </c>
      <c r="C74" s="46"/>
      <c r="D74" s="46">
        <v>58</v>
      </c>
      <c r="E74" s="30">
        <v>58</v>
      </c>
      <c r="F74" s="30">
        <v>58</v>
      </c>
      <c r="G74" s="30">
        <v>0</v>
      </c>
      <c r="H74" s="45" t="s">
        <v>264</v>
      </c>
      <c r="I74" s="38" t="s">
        <v>199</v>
      </c>
      <c r="J74" s="30">
        <v>58</v>
      </c>
      <c r="K74" s="30"/>
      <c r="L74" s="30">
        <v>58</v>
      </c>
      <c r="M74" s="30">
        <v>58</v>
      </c>
      <c r="N74" s="30">
        <v>0</v>
      </c>
      <c r="O74" s="42">
        <v>2130504</v>
      </c>
      <c r="P74" s="30" t="s">
        <v>62</v>
      </c>
    </row>
    <row r="75" s="3" customFormat="1" ht="37" customHeight="1" spans="1:16">
      <c r="A75" s="30" t="s">
        <v>265</v>
      </c>
      <c r="B75" s="46" t="s">
        <v>266</v>
      </c>
      <c r="C75" s="46"/>
      <c r="D75" s="46">
        <v>35</v>
      </c>
      <c r="E75" s="30">
        <v>35</v>
      </c>
      <c r="F75" s="30">
        <v>35</v>
      </c>
      <c r="G75" s="30">
        <v>0</v>
      </c>
      <c r="H75" s="45" t="s">
        <v>267</v>
      </c>
      <c r="I75" s="38" t="s">
        <v>268</v>
      </c>
      <c r="J75" s="30">
        <v>35</v>
      </c>
      <c r="K75" s="30"/>
      <c r="L75" s="30">
        <v>35</v>
      </c>
      <c r="M75" s="30">
        <v>35</v>
      </c>
      <c r="N75" s="30">
        <v>0</v>
      </c>
      <c r="O75" s="42">
        <v>2130504</v>
      </c>
      <c r="P75" s="30" t="s">
        <v>62</v>
      </c>
    </row>
    <row r="76" s="3" customFormat="1" ht="37" customHeight="1" spans="1:16">
      <c r="A76" s="30" t="s">
        <v>269</v>
      </c>
      <c r="B76" s="46" t="s">
        <v>270</v>
      </c>
      <c r="C76" s="46"/>
      <c r="D76" s="46">
        <v>33.6</v>
      </c>
      <c r="E76" s="30">
        <v>33.6</v>
      </c>
      <c r="F76" s="30">
        <v>33.6</v>
      </c>
      <c r="G76" s="30">
        <v>0</v>
      </c>
      <c r="H76" s="45" t="s">
        <v>271</v>
      </c>
      <c r="I76" s="38" t="s">
        <v>250</v>
      </c>
      <c r="J76" s="30">
        <v>33.6</v>
      </c>
      <c r="K76" s="30"/>
      <c r="L76" s="30">
        <v>33.6</v>
      </c>
      <c r="M76" s="30">
        <v>33.6</v>
      </c>
      <c r="N76" s="30">
        <v>0</v>
      </c>
      <c r="O76" s="42">
        <v>2130504</v>
      </c>
      <c r="P76" s="30" t="s">
        <v>62</v>
      </c>
    </row>
    <row r="77" s="3" customFormat="1" ht="37" customHeight="1" spans="1:16">
      <c r="A77" s="30" t="s">
        <v>272</v>
      </c>
      <c r="B77" s="46" t="s">
        <v>273</v>
      </c>
      <c r="C77" s="46"/>
      <c r="D77" s="46">
        <v>35</v>
      </c>
      <c r="E77" s="30">
        <v>35</v>
      </c>
      <c r="F77" s="30">
        <v>35</v>
      </c>
      <c r="G77" s="30">
        <v>0</v>
      </c>
      <c r="H77" s="45" t="s">
        <v>274</v>
      </c>
      <c r="I77" s="38" t="s">
        <v>275</v>
      </c>
      <c r="J77" s="30">
        <v>35</v>
      </c>
      <c r="K77" s="30"/>
      <c r="L77" s="30">
        <v>35</v>
      </c>
      <c r="M77" s="30">
        <v>35</v>
      </c>
      <c r="N77" s="30">
        <v>0</v>
      </c>
      <c r="O77" s="42">
        <v>2130504</v>
      </c>
      <c r="P77" s="30" t="s">
        <v>62</v>
      </c>
    </row>
    <row r="78" s="3" customFormat="1" ht="37" customHeight="1" spans="1:16">
      <c r="A78" s="30" t="s">
        <v>276</v>
      </c>
      <c r="B78" s="46" t="s">
        <v>277</v>
      </c>
      <c r="C78" s="46"/>
      <c r="D78" s="46">
        <v>22</v>
      </c>
      <c r="E78" s="30">
        <v>22</v>
      </c>
      <c r="F78" s="30">
        <v>22</v>
      </c>
      <c r="G78" s="30">
        <v>0</v>
      </c>
      <c r="H78" s="45" t="s">
        <v>278</v>
      </c>
      <c r="I78" s="38" t="s">
        <v>279</v>
      </c>
      <c r="J78" s="30">
        <v>22</v>
      </c>
      <c r="K78" s="30"/>
      <c r="L78" s="30">
        <v>22</v>
      </c>
      <c r="M78" s="30">
        <v>22</v>
      </c>
      <c r="N78" s="30">
        <v>0</v>
      </c>
      <c r="O78" s="42">
        <v>2130504</v>
      </c>
      <c r="P78" s="30" t="s">
        <v>62</v>
      </c>
    </row>
    <row r="79" s="3" customFormat="1" ht="37" customHeight="1" spans="1:16">
      <c r="A79" s="30" t="s">
        <v>280</v>
      </c>
      <c r="B79" s="44" t="s">
        <v>277</v>
      </c>
      <c r="C79" s="44"/>
      <c r="D79" s="44">
        <v>55</v>
      </c>
      <c r="E79" s="30">
        <v>55</v>
      </c>
      <c r="F79" s="30">
        <v>0</v>
      </c>
      <c r="G79" s="30">
        <v>55</v>
      </c>
      <c r="H79" s="45" t="s">
        <v>281</v>
      </c>
      <c r="I79" s="38" t="s">
        <v>282</v>
      </c>
      <c r="J79" s="30">
        <v>55</v>
      </c>
      <c r="K79" s="30"/>
      <c r="L79" s="30">
        <v>55</v>
      </c>
      <c r="M79" s="30">
        <v>0</v>
      </c>
      <c r="N79" s="30">
        <v>55</v>
      </c>
      <c r="O79" s="42">
        <v>2130504</v>
      </c>
      <c r="P79" s="42" t="s">
        <v>62</v>
      </c>
    </row>
    <row r="80" s="3" customFormat="1" ht="37" customHeight="1" spans="1:16">
      <c r="A80" s="30" t="s">
        <v>283</v>
      </c>
      <c r="B80" s="44" t="s">
        <v>277</v>
      </c>
      <c r="C80" s="44"/>
      <c r="D80" s="44">
        <v>40</v>
      </c>
      <c r="E80" s="30">
        <v>40</v>
      </c>
      <c r="F80" s="30">
        <v>40</v>
      </c>
      <c r="G80" s="30">
        <v>0</v>
      </c>
      <c r="H80" s="45" t="s">
        <v>284</v>
      </c>
      <c r="I80" s="38" t="s">
        <v>206</v>
      </c>
      <c r="J80" s="30">
        <v>40</v>
      </c>
      <c r="K80" s="30"/>
      <c r="L80" s="30">
        <v>40</v>
      </c>
      <c r="M80" s="30">
        <v>40</v>
      </c>
      <c r="N80" s="30">
        <v>0</v>
      </c>
      <c r="O80" s="42">
        <v>2130504</v>
      </c>
      <c r="P80" s="42" t="s">
        <v>62</v>
      </c>
    </row>
    <row r="81" s="3" customFormat="1" ht="51" customHeight="1" spans="1:16">
      <c r="A81" s="30" t="s">
        <v>285</v>
      </c>
      <c r="B81" s="44" t="s">
        <v>286</v>
      </c>
      <c r="C81" s="44"/>
      <c r="D81" s="44">
        <v>100</v>
      </c>
      <c r="E81" s="30">
        <v>100</v>
      </c>
      <c r="F81" s="30">
        <v>0</v>
      </c>
      <c r="G81" s="30">
        <v>100</v>
      </c>
      <c r="H81" s="45" t="s">
        <v>287</v>
      </c>
      <c r="I81" s="38" t="s">
        <v>288</v>
      </c>
      <c r="J81" s="30">
        <v>100</v>
      </c>
      <c r="K81" s="30"/>
      <c r="L81" s="30">
        <v>100</v>
      </c>
      <c r="M81" s="30">
        <v>0</v>
      </c>
      <c r="N81" s="30">
        <v>100</v>
      </c>
      <c r="O81" s="42">
        <v>2130504</v>
      </c>
      <c r="P81" s="42"/>
    </row>
    <row r="82" s="3" customFormat="1" ht="33" customHeight="1" spans="1:16">
      <c r="A82" s="30" t="s">
        <v>289</v>
      </c>
      <c r="B82" s="44" t="s">
        <v>286</v>
      </c>
      <c r="C82" s="44"/>
      <c r="D82" s="44">
        <v>70</v>
      </c>
      <c r="E82" s="30">
        <v>70</v>
      </c>
      <c r="F82" s="30">
        <v>70</v>
      </c>
      <c r="G82" s="30">
        <v>0</v>
      </c>
      <c r="H82" s="45" t="s">
        <v>290</v>
      </c>
      <c r="I82" s="38" t="s">
        <v>291</v>
      </c>
      <c r="J82" s="30">
        <v>70</v>
      </c>
      <c r="K82" s="30"/>
      <c r="L82" s="30">
        <v>70</v>
      </c>
      <c r="M82" s="30">
        <v>70</v>
      </c>
      <c r="N82" s="30">
        <v>0</v>
      </c>
      <c r="O82" s="42">
        <v>2130504</v>
      </c>
      <c r="P82" s="42" t="s">
        <v>62</v>
      </c>
    </row>
    <row r="83" s="3" customFormat="1" ht="33" customHeight="1" spans="1:16">
      <c r="A83" s="30" t="s">
        <v>292</v>
      </c>
      <c r="B83" s="46" t="s">
        <v>286</v>
      </c>
      <c r="C83" s="46"/>
      <c r="D83" s="46">
        <v>57.6</v>
      </c>
      <c r="E83" s="30">
        <v>57.6</v>
      </c>
      <c r="F83" s="30">
        <v>57.6</v>
      </c>
      <c r="G83" s="30">
        <v>0</v>
      </c>
      <c r="H83" s="45" t="s">
        <v>293</v>
      </c>
      <c r="I83" s="38" t="s">
        <v>294</v>
      </c>
      <c r="J83" s="30">
        <v>57.6</v>
      </c>
      <c r="K83" s="30"/>
      <c r="L83" s="30">
        <v>57.6</v>
      </c>
      <c r="M83" s="30">
        <v>57.6</v>
      </c>
      <c r="N83" s="30">
        <v>0</v>
      </c>
      <c r="O83" s="42">
        <v>2130504</v>
      </c>
      <c r="P83" s="30" t="s">
        <v>62</v>
      </c>
    </row>
    <row r="84" s="2" customFormat="1" ht="52" customHeight="1" spans="1:16">
      <c r="A84" s="30" t="s">
        <v>295</v>
      </c>
      <c r="B84" s="46" t="s">
        <v>296</v>
      </c>
      <c r="C84" s="46"/>
      <c r="D84" s="46">
        <v>15</v>
      </c>
      <c r="E84" s="30">
        <v>15</v>
      </c>
      <c r="F84" s="30">
        <v>15</v>
      </c>
      <c r="G84" s="30">
        <v>0</v>
      </c>
      <c r="H84" s="45" t="s">
        <v>297</v>
      </c>
      <c r="I84" s="38" t="s">
        <v>298</v>
      </c>
      <c r="J84" s="30">
        <v>15</v>
      </c>
      <c r="K84" s="30"/>
      <c r="L84" s="30">
        <v>15</v>
      </c>
      <c r="M84" s="30">
        <v>15</v>
      </c>
      <c r="N84" s="30">
        <v>0</v>
      </c>
      <c r="O84" s="42">
        <v>2130504</v>
      </c>
      <c r="P84" s="30" t="s">
        <v>62</v>
      </c>
    </row>
    <row r="85" s="2" customFormat="1" ht="33" customHeight="1" spans="1:16">
      <c r="A85" s="30" t="s">
        <v>299</v>
      </c>
      <c r="B85" s="44" t="s">
        <v>296</v>
      </c>
      <c r="C85" s="44"/>
      <c r="D85" s="44">
        <v>60</v>
      </c>
      <c r="E85" s="30">
        <v>60</v>
      </c>
      <c r="F85" s="30">
        <v>60</v>
      </c>
      <c r="G85" s="30">
        <v>0</v>
      </c>
      <c r="H85" s="45" t="s">
        <v>300</v>
      </c>
      <c r="I85" s="38" t="s">
        <v>179</v>
      </c>
      <c r="J85" s="30">
        <v>60</v>
      </c>
      <c r="K85" s="30"/>
      <c r="L85" s="30">
        <v>60</v>
      </c>
      <c r="M85" s="30">
        <v>60</v>
      </c>
      <c r="N85" s="30">
        <v>0</v>
      </c>
      <c r="O85" s="42">
        <v>2130504</v>
      </c>
      <c r="P85" s="42" t="s">
        <v>62</v>
      </c>
    </row>
    <row r="86" s="2" customFormat="1" ht="33" customHeight="1" spans="1:16">
      <c r="A86" s="30" t="s">
        <v>301</v>
      </c>
      <c r="B86" s="44" t="s">
        <v>302</v>
      </c>
      <c r="C86" s="44"/>
      <c r="D86" s="44">
        <v>30</v>
      </c>
      <c r="E86" s="30">
        <v>30</v>
      </c>
      <c r="F86" s="30">
        <v>30</v>
      </c>
      <c r="G86" s="30">
        <v>0</v>
      </c>
      <c r="H86" s="45" t="s">
        <v>303</v>
      </c>
      <c r="I86" s="38" t="s">
        <v>304</v>
      </c>
      <c r="J86" s="30">
        <v>30</v>
      </c>
      <c r="K86" s="30"/>
      <c r="L86" s="30">
        <v>30</v>
      </c>
      <c r="M86" s="30">
        <v>30</v>
      </c>
      <c r="N86" s="30">
        <v>0</v>
      </c>
      <c r="O86" s="42">
        <v>2130504</v>
      </c>
      <c r="P86" s="42" t="s">
        <v>62</v>
      </c>
    </row>
    <row r="87" s="2" customFormat="1" ht="33" customHeight="1" spans="1:16">
      <c r="A87" s="30" t="s">
        <v>305</v>
      </c>
      <c r="B87" s="46" t="s">
        <v>306</v>
      </c>
      <c r="C87" s="46"/>
      <c r="D87" s="46">
        <v>25</v>
      </c>
      <c r="E87" s="30">
        <v>25</v>
      </c>
      <c r="F87" s="30">
        <v>25</v>
      </c>
      <c r="G87" s="30">
        <v>0</v>
      </c>
      <c r="H87" s="45" t="s">
        <v>307</v>
      </c>
      <c r="I87" s="38" t="s">
        <v>308</v>
      </c>
      <c r="J87" s="30">
        <v>25</v>
      </c>
      <c r="K87" s="30"/>
      <c r="L87" s="30">
        <v>25</v>
      </c>
      <c r="M87" s="30">
        <v>25</v>
      </c>
      <c r="N87" s="30">
        <v>0</v>
      </c>
      <c r="O87" s="42">
        <v>2130504</v>
      </c>
      <c r="P87" s="30" t="s">
        <v>62</v>
      </c>
    </row>
    <row r="88" s="2" customFormat="1" ht="33" customHeight="1" spans="1:16">
      <c r="A88" s="30" t="s">
        <v>309</v>
      </c>
      <c r="B88" s="46" t="s">
        <v>310</v>
      </c>
      <c r="C88" s="46"/>
      <c r="D88" s="46">
        <v>30</v>
      </c>
      <c r="E88" s="30">
        <v>30</v>
      </c>
      <c r="F88" s="30">
        <v>30</v>
      </c>
      <c r="G88" s="30">
        <v>0</v>
      </c>
      <c r="H88" s="45" t="s">
        <v>311</v>
      </c>
      <c r="I88" s="38" t="s">
        <v>312</v>
      </c>
      <c r="J88" s="30">
        <v>30</v>
      </c>
      <c r="K88" s="30"/>
      <c r="L88" s="30">
        <v>30</v>
      </c>
      <c r="M88" s="30">
        <v>30</v>
      </c>
      <c r="N88" s="30">
        <v>0</v>
      </c>
      <c r="O88" s="42">
        <v>2130504</v>
      </c>
      <c r="P88" s="30" t="s">
        <v>62</v>
      </c>
    </row>
    <row r="89" s="2" customFormat="1" ht="33" customHeight="1" spans="1:16">
      <c r="A89" s="30" t="s">
        <v>313</v>
      </c>
      <c r="B89" s="46" t="s">
        <v>310</v>
      </c>
      <c r="C89" s="46"/>
      <c r="D89" s="46">
        <v>61</v>
      </c>
      <c r="E89" s="30">
        <v>61</v>
      </c>
      <c r="F89" s="30">
        <v>61</v>
      </c>
      <c r="G89" s="30">
        <v>0</v>
      </c>
      <c r="H89" s="45" t="s">
        <v>314</v>
      </c>
      <c r="I89" s="38" t="s">
        <v>315</v>
      </c>
      <c r="J89" s="30">
        <v>61</v>
      </c>
      <c r="K89" s="30"/>
      <c r="L89" s="30">
        <v>61</v>
      </c>
      <c r="M89" s="30">
        <v>61</v>
      </c>
      <c r="N89" s="30">
        <v>0</v>
      </c>
      <c r="O89" s="42">
        <v>2130504</v>
      </c>
      <c r="P89" s="30" t="s">
        <v>62</v>
      </c>
    </row>
    <row r="90" s="2" customFormat="1" ht="33" customHeight="1" spans="1:16">
      <c r="A90" s="30" t="s">
        <v>316</v>
      </c>
      <c r="B90" s="46" t="s">
        <v>317</v>
      </c>
      <c r="C90" s="46"/>
      <c r="D90" s="46">
        <v>52.8</v>
      </c>
      <c r="E90" s="30">
        <v>52.8</v>
      </c>
      <c r="F90" s="30">
        <v>52.8</v>
      </c>
      <c r="G90" s="30">
        <v>0</v>
      </c>
      <c r="H90" s="45" t="s">
        <v>318</v>
      </c>
      <c r="I90" s="38" t="s">
        <v>319</v>
      </c>
      <c r="J90" s="30">
        <v>52.8</v>
      </c>
      <c r="K90" s="30"/>
      <c r="L90" s="30">
        <v>52.8</v>
      </c>
      <c r="M90" s="30">
        <v>52.8</v>
      </c>
      <c r="N90" s="30">
        <v>0</v>
      </c>
      <c r="O90" s="42">
        <v>2130504</v>
      </c>
      <c r="P90" s="30" t="s">
        <v>62</v>
      </c>
    </row>
    <row r="91" s="2" customFormat="1" ht="33" customHeight="1" spans="1:16">
      <c r="A91" s="30" t="s">
        <v>320</v>
      </c>
      <c r="B91" s="46" t="s">
        <v>317</v>
      </c>
      <c r="C91" s="46"/>
      <c r="D91" s="46">
        <v>16.8</v>
      </c>
      <c r="E91" s="30">
        <v>16.8</v>
      </c>
      <c r="F91" s="30">
        <v>16.8</v>
      </c>
      <c r="G91" s="30">
        <v>0</v>
      </c>
      <c r="H91" s="45" t="s">
        <v>321</v>
      </c>
      <c r="I91" s="38" t="s">
        <v>322</v>
      </c>
      <c r="J91" s="30">
        <v>16.8</v>
      </c>
      <c r="K91" s="30"/>
      <c r="L91" s="30">
        <v>16.8</v>
      </c>
      <c r="M91" s="30">
        <v>16.8</v>
      </c>
      <c r="N91" s="30">
        <v>0</v>
      </c>
      <c r="O91" s="42">
        <v>2130504</v>
      </c>
      <c r="P91" s="30" t="s">
        <v>62</v>
      </c>
    </row>
    <row r="92" s="2" customFormat="1" ht="33" customHeight="1" spans="1:16">
      <c r="A92" s="30" t="s">
        <v>323</v>
      </c>
      <c r="B92" s="46" t="s">
        <v>317</v>
      </c>
      <c r="C92" s="46"/>
      <c r="D92" s="46">
        <v>72</v>
      </c>
      <c r="E92" s="30">
        <v>72</v>
      </c>
      <c r="F92" s="30">
        <v>72</v>
      </c>
      <c r="G92" s="30">
        <v>0</v>
      </c>
      <c r="H92" s="45" t="s">
        <v>324</v>
      </c>
      <c r="I92" s="38" t="s">
        <v>325</v>
      </c>
      <c r="J92" s="30">
        <v>72</v>
      </c>
      <c r="K92" s="30"/>
      <c r="L92" s="30">
        <v>72</v>
      </c>
      <c r="M92" s="30">
        <v>72</v>
      </c>
      <c r="N92" s="30">
        <v>0</v>
      </c>
      <c r="O92" s="42">
        <v>2130504</v>
      </c>
      <c r="P92" s="30" t="s">
        <v>62</v>
      </c>
    </row>
    <row r="93" s="2" customFormat="1" ht="33" customHeight="1" spans="1:16">
      <c r="A93" s="30" t="s">
        <v>326</v>
      </c>
      <c r="B93" s="46" t="s">
        <v>317</v>
      </c>
      <c r="C93" s="46"/>
      <c r="D93" s="46">
        <v>48</v>
      </c>
      <c r="E93" s="30">
        <v>48</v>
      </c>
      <c r="F93" s="30">
        <v>48</v>
      </c>
      <c r="G93" s="30">
        <v>0</v>
      </c>
      <c r="H93" s="45" t="s">
        <v>327</v>
      </c>
      <c r="I93" s="38" t="s">
        <v>328</v>
      </c>
      <c r="J93" s="30">
        <v>48</v>
      </c>
      <c r="K93" s="30"/>
      <c r="L93" s="30">
        <v>48</v>
      </c>
      <c r="M93" s="30">
        <v>48</v>
      </c>
      <c r="N93" s="30">
        <v>0</v>
      </c>
      <c r="O93" s="42">
        <v>2130504</v>
      </c>
      <c r="P93" s="30" t="s">
        <v>62</v>
      </c>
    </row>
    <row r="94" s="2" customFormat="1" ht="33" customHeight="1" spans="1:16">
      <c r="A94" s="30" t="s">
        <v>329</v>
      </c>
      <c r="B94" s="46" t="s">
        <v>317</v>
      </c>
      <c r="C94" s="46"/>
      <c r="D94" s="46">
        <v>72</v>
      </c>
      <c r="E94" s="30">
        <v>72</v>
      </c>
      <c r="F94" s="30">
        <v>72</v>
      </c>
      <c r="G94" s="30">
        <v>0</v>
      </c>
      <c r="H94" s="45" t="s">
        <v>330</v>
      </c>
      <c r="I94" s="38" t="s">
        <v>325</v>
      </c>
      <c r="J94" s="30">
        <v>72</v>
      </c>
      <c r="K94" s="30"/>
      <c r="L94" s="30">
        <v>72</v>
      </c>
      <c r="M94" s="30">
        <v>72</v>
      </c>
      <c r="N94" s="30">
        <v>0</v>
      </c>
      <c r="O94" s="42">
        <v>2130504</v>
      </c>
      <c r="P94" s="30" t="s">
        <v>62</v>
      </c>
    </row>
    <row r="95" s="2" customFormat="1" ht="33" customHeight="1" spans="1:16">
      <c r="A95" s="30" t="s">
        <v>331</v>
      </c>
      <c r="B95" s="44" t="s">
        <v>332</v>
      </c>
      <c r="C95" s="44"/>
      <c r="D95" s="44">
        <v>2470</v>
      </c>
      <c r="E95" s="30">
        <v>2470</v>
      </c>
      <c r="F95" s="30">
        <v>1330</v>
      </c>
      <c r="G95" s="30">
        <v>1140</v>
      </c>
      <c r="H95" s="45" t="s">
        <v>333</v>
      </c>
      <c r="I95" s="38" t="s">
        <v>334</v>
      </c>
      <c r="J95" s="30">
        <v>2470</v>
      </c>
      <c r="K95" s="30"/>
      <c r="L95" s="30">
        <v>2470</v>
      </c>
      <c r="M95" s="30">
        <v>1330</v>
      </c>
      <c r="N95" s="30">
        <v>1140</v>
      </c>
      <c r="O95" s="42">
        <v>2130505</v>
      </c>
      <c r="P95" s="45" t="s">
        <v>335</v>
      </c>
    </row>
  </sheetData>
  <autoFilter xmlns:etc="http://www.wps.cn/officeDocument/2017/etCustomData" ref="A6:P95" etc:filterBottomFollowUsedRange="0">
    <sortState ref="A6:P95">
      <sortCondition ref="B6"/>
    </sortState>
    <extLst/>
  </autoFilter>
  <mergeCells count="16">
    <mergeCell ref="A2:P2"/>
    <mergeCell ref="N3:P3"/>
    <mergeCell ref="E4:G4"/>
    <mergeCell ref="M4:N4"/>
    <mergeCell ref="A6:B6"/>
    <mergeCell ref="A4:A5"/>
    <mergeCell ref="B4:B5"/>
    <mergeCell ref="C4:C5"/>
    <mergeCell ref="D4:D5"/>
    <mergeCell ref="H4:H5"/>
    <mergeCell ref="I4:I5"/>
    <mergeCell ref="J4:J5"/>
    <mergeCell ref="K4:K5"/>
    <mergeCell ref="L4:L5"/>
    <mergeCell ref="O4:O5"/>
    <mergeCell ref="P4:P5"/>
  </mergeCells>
  <pageMargins left="0.751388888888889" right="0.751388888888889" top="1" bottom="1" header="0.5" footer="0.5"/>
  <pageSetup paperSize="9" scale="5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资金明细</vt: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农业股经办</cp:lastModifiedBy>
  <dcterms:created xsi:type="dcterms:W3CDTF">2024-01-19T09:06:00Z</dcterms:created>
  <dcterms:modified xsi:type="dcterms:W3CDTF">2025-04-02T09:50:10Z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8A33FDE08B2B4CF4B8F0065EC3E038F9_13</vt:lpwstr>
  </property>
</Properties>
</file>